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987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J184" i="1" l="1"/>
  <c r="I184" i="1"/>
  <c r="H184" i="1"/>
  <c r="G184" i="1"/>
  <c r="F184" i="1"/>
  <c r="F13" i="1" l="1"/>
  <c r="F24" i="1" s="1"/>
  <c r="G13" i="1"/>
  <c r="H13" i="1"/>
  <c r="H24" i="1" s="1"/>
  <c r="J165" i="1"/>
  <c r="I165" i="1"/>
  <c r="H165" i="1"/>
  <c r="G165" i="1"/>
  <c r="F165" i="1"/>
  <c r="J127" i="1"/>
  <c r="I127" i="1"/>
  <c r="H127" i="1"/>
  <c r="G127" i="1"/>
  <c r="F127" i="1"/>
  <c r="J146" i="1"/>
  <c r="I146" i="1"/>
  <c r="H146" i="1"/>
  <c r="G146" i="1"/>
  <c r="F146" i="1"/>
  <c r="J108" i="1"/>
  <c r="I108" i="1"/>
  <c r="H108" i="1"/>
  <c r="G108" i="1"/>
  <c r="F108" i="1"/>
  <c r="J89" i="1"/>
  <c r="I89" i="1"/>
  <c r="H89" i="1"/>
  <c r="G89" i="1"/>
  <c r="F89" i="1"/>
  <c r="J70" i="1"/>
  <c r="I70" i="1"/>
  <c r="H70" i="1"/>
  <c r="G70" i="1"/>
  <c r="F70" i="1"/>
  <c r="L24" i="1"/>
  <c r="J51" i="1"/>
  <c r="I51" i="1"/>
  <c r="H51" i="1"/>
  <c r="G51" i="1"/>
  <c r="F51" i="1"/>
  <c r="J32" i="1"/>
  <c r="I32" i="1"/>
  <c r="H32" i="1"/>
  <c r="G32" i="1"/>
  <c r="F32" i="1"/>
  <c r="K24" i="1"/>
  <c r="J13" i="1"/>
  <c r="J24" i="1" s="1"/>
  <c r="I13" i="1"/>
  <c r="I24" i="1" s="1"/>
  <c r="B195" i="1"/>
  <c r="A195" i="1"/>
  <c r="A185" i="1"/>
  <c r="B176" i="1"/>
  <c r="A176" i="1"/>
  <c r="A166" i="1"/>
  <c r="B157" i="1"/>
  <c r="A157" i="1"/>
  <c r="A147" i="1"/>
  <c r="B138" i="1"/>
  <c r="A138" i="1"/>
  <c r="A128" i="1"/>
  <c r="B119" i="1"/>
  <c r="A119" i="1"/>
  <c r="A109" i="1"/>
  <c r="B100" i="1"/>
  <c r="A100" i="1"/>
  <c r="A90" i="1"/>
  <c r="B81" i="1"/>
  <c r="A81" i="1"/>
  <c r="B71" i="1"/>
  <c r="A71" i="1"/>
  <c r="B62" i="1"/>
  <c r="A62" i="1"/>
  <c r="A52" i="1"/>
  <c r="B43" i="1"/>
  <c r="A43" i="1"/>
  <c r="A33" i="1"/>
  <c r="B24" i="1"/>
  <c r="A24" i="1"/>
  <c r="A14" i="1"/>
  <c r="G24" i="1" l="1"/>
  <c r="O193" i="1"/>
  <c r="P193" i="1"/>
  <c r="Q193" i="1"/>
</calcChain>
</file>

<file path=xl/sharedStrings.xml><?xml version="1.0" encoding="utf-8"?>
<sst xmlns="http://schemas.openxmlformats.org/spreadsheetml/2006/main" count="236" uniqueCount="85">
  <si>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</si>
  <si>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</si>
  <si>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</si>
  <si>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</si>
  <si>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</si>
  <si>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</si>
  <si>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</si>
  <si>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</si>
  <si>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</si>
  <si>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</si>
  <si>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</si>
  <si>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</si>
  <si>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</si>
  <si>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</si>
  <si>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</si>
  <si>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</si>
  <si>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</si>
  <si>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</si>
  <si>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</si>
  <si>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</si>
  <si>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</si>
  <si>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</si>
  <si>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</si>
  <si>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</si>
  <si>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</si>
  <si>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</si>
  <si>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</si>
  <si>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</si>
  <si>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</si>
  <si>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</si>
  <si>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</si>
  <si>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</si>
  <si>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</si>
  <si>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</si>
  <si>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</si>
  <si>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Директор</t>
  </si>
  <si>
    <t>Чай с сахаром</t>
  </si>
  <si>
    <t>Чай с лимоном и сахаром</t>
  </si>
  <si>
    <t>Салат из свеклы отварной</t>
  </si>
  <si>
    <t>Какао с молоком</t>
  </si>
  <si>
    <t>Каша "Дружба"</t>
  </si>
  <si>
    <t>сладкое</t>
  </si>
  <si>
    <t>Макароны  с сыром</t>
  </si>
  <si>
    <t xml:space="preserve"> Пшеничный 1 сорта для  д/п </t>
  </si>
  <si>
    <t>Сок  для детского питания</t>
  </si>
  <si>
    <t>Каша гречневая рассыпчатая и гуляш из говядины</t>
  </si>
  <si>
    <t xml:space="preserve">Чай с сахаром </t>
  </si>
  <si>
    <t>Пшеничный 1 сорта для д/п</t>
  </si>
  <si>
    <t>219;96</t>
  </si>
  <si>
    <t>Каша пшенная  молочная жидкая</t>
  </si>
  <si>
    <t>Бутерброд  с маслом и сыром</t>
  </si>
  <si>
    <t>Свежие фрукты(Апельсин)</t>
  </si>
  <si>
    <t>1,2;91</t>
  </si>
  <si>
    <t xml:space="preserve">Картофельное пюре и котлеты куриные с томатным соусом  </t>
  </si>
  <si>
    <t>Хлеб пшеничный 1 сорта для д/п</t>
  </si>
  <si>
    <t>Шоколад Аленка для д/п</t>
  </si>
  <si>
    <t>241;40</t>
  </si>
  <si>
    <t xml:space="preserve">Чай витаминизированный </t>
  </si>
  <si>
    <t xml:space="preserve">Пшеничный 1 сорта для д/п </t>
  </si>
  <si>
    <t>Плюшка Московская</t>
  </si>
  <si>
    <t>Каша гречневая рассыпчатая и котлеты из говядины с томатным  соусом</t>
  </si>
  <si>
    <t>Пшеничный 1сорта для д/п</t>
  </si>
  <si>
    <t>219;189</t>
  </si>
  <si>
    <t xml:space="preserve">Каша овсяная  молочная </t>
  </si>
  <si>
    <t>Бутерброт с маслом</t>
  </si>
  <si>
    <t>Сок для детского питания</t>
  </si>
  <si>
    <t>Печенье</t>
  </si>
  <si>
    <t>Картофельное пюре и  палочки школьные</t>
  </si>
  <si>
    <t>241;34</t>
  </si>
  <si>
    <t>Каша рисовая молочная жидкая</t>
  </si>
  <si>
    <t>Чай  с лимоном и сахаром</t>
  </si>
  <si>
    <t>Пшеничный  1 сорта для д/п с сыром</t>
  </si>
  <si>
    <t>Свежие фрукты (банан)</t>
  </si>
  <si>
    <t>7;91</t>
  </si>
  <si>
    <t>Макаронные изделия отварные и тефтели куриные с томатным соусом</t>
  </si>
  <si>
    <t>Чай  витаминизированный</t>
  </si>
  <si>
    <t>Пшеничный 1 сорта для д/п с сыром</t>
  </si>
  <si>
    <t>227;220</t>
  </si>
  <si>
    <t>МБОУ СОШ им. В.Н.Горшкова с. Маядык</t>
  </si>
  <si>
    <t>Камильянов А.В.</t>
  </si>
  <si>
    <t>с 5 по 9 классы</t>
  </si>
  <si>
    <t>Свежие фрукты (Апельсин)</t>
  </si>
  <si>
    <t>Вафли Муля для д/п</t>
  </si>
  <si>
    <t>Кексы для детского питания</t>
  </si>
  <si>
    <t>Маринад овощной без томата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</si>
</sst>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\/m\/yy;@"/>
    <numFmt numFmtId="165" formatCode="0.0"/>
  </numFmts>
  <fonts count="1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0"/>
      <color rgb="FFFF0000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0" fillId="4" borderId="0" applyNumberFormat="0" applyBorder="0" applyAlignment="0" applyProtection="0"/>
    <xf numFmtId="0" fontId="11" fillId="0" borderId="0"/>
  </cellStyleXfs>
  <cellXfs count="22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0" fillId="0" borderId="2" xfId="0" applyBorder="1" applyAlignment="1">
      <alignment horizontal="center" vertical="top" wrapText="1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2" fontId="0" fillId="2" borderId="2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11" fillId="2" borderId="5" xfId="2" applyFill="1" applyBorder="1" applyProtection="1">
      <protection locked="0"/>
    </xf>
    <xf numFmtId="2" fontId="11" fillId="2" borderId="5" xfId="2" applyNumberFormat="1" applyFill="1" applyBorder="1" applyProtection="1">
      <protection locked="0"/>
    </xf>
    <xf numFmtId="2" fontId="11" fillId="2" borderId="23" xfId="2" applyNumberFormat="1" applyFill="1" applyBorder="1" applyProtection="1">
      <protection locked="0"/>
    </xf>
    <xf numFmtId="0" fontId="11" fillId="2" borderId="2" xfId="2" applyFill="1" applyBorder="1" applyProtection="1">
      <protection locked="0"/>
    </xf>
    <xf numFmtId="1" fontId="11" fillId="2" borderId="2" xfId="2" applyNumberFormat="1" applyFill="1" applyBorder="1" applyProtection="1">
      <protection locked="0"/>
    </xf>
    <xf numFmtId="2" fontId="11" fillId="2" borderId="2" xfId="2" applyNumberFormat="1" applyFill="1" applyBorder="1" applyProtection="1">
      <protection locked="0"/>
    </xf>
    <xf numFmtId="0" fontId="11" fillId="2" borderId="5" xfId="2" applyFill="1" applyBorder="1" applyAlignment="1" applyProtection="1">
      <alignment wrapText="1"/>
      <protection locked="0"/>
    </xf>
    <xf numFmtId="2" fontId="11" fillId="2" borderId="17" xfId="2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12" fillId="2" borderId="2" xfId="0" applyFont="1" applyFill="1" applyBorder="1" applyAlignment="1" applyProtection="1">
      <alignment vertical="top" wrapText="1"/>
      <protection locked="0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65" fontId="0" fillId="2" borderId="2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Protection="1">
      <protection locked="0"/>
    </xf>
    <xf numFmtId="165" fontId="0" fillId="2" borderId="2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65" fontId="0" fillId="2" borderId="2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65" fontId="0" fillId="2" borderId="2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65" fontId="0" fillId="2" borderId="2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10" fillId="2" borderId="1" xfId="0" applyFont="1" applyFill="1" applyBorder="1" applyProtection="1">
      <protection locked="0"/>
    </xf>
    <xf numFmtId="0" fontId="0" fillId="2" borderId="5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65" fontId="0" fillId="2" borderId="2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5" borderId="2" xfId="0" applyFill="1" applyBorder="1" applyProtection="1">
      <protection locked="0"/>
    </xf>
    <xf numFmtId="0" fontId="11" fillId="2" borderId="1" xfId="2" applyFill="1" applyBorder="1" applyAlignment="1" applyProtection="1">
      <alignment wrapText="1"/>
      <protection locked="0"/>
    </xf>
    <xf numFmtId="0" fontId="11" fillId="2" borderId="2" xfId="2" applyFill="1" applyBorder="1" applyAlignment="1" applyProtection="1">
      <alignment wrapText="1"/>
      <protection locked="0"/>
    </xf>
    <xf numFmtId="1" fontId="11" fillId="2" borderId="1" xfId="2" applyNumberFormat="1" applyFill="1" applyBorder="1" applyProtection="1">
      <protection locked="0"/>
    </xf>
    <xf numFmtId="1" fontId="11" fillId="2" borderId="2" xfId="2" applyNumberFormat="1" applyFill="1" applyBorder="1" applyProtection="1">
      <protection locked="0"/>
    </xf>
    <xf numFmtId="2" fontId="11" fillId="2" borderId="1" xfId="2" applyNumberFormat="1" applyFill="1" applyBorder="1" applyProtection="1">
      <protection locked="0"/>
    </xf>
    <xf numFmtId="2" fontId="11" fillId="2" borderId="2" xfId="2" applyNumberFormat="1" applyFill="1" applyBorder="1" applyProtection="1">
      <protection locked="0"/>
    </xf>
    <xf numFmtId="2" fontId="11" fillId="2" borderId="15" xfId="2" applyNumberFormat="1" applyFill="1" applyBorder="1" applyProtection="1">
      <protection locked="0"/>
    </xf>
    <xf numFmtId="2" fontId="11" fillId="2" borderId="17" xfId="2" applyNumberFormat="1" applyFill="1" applyBorder="1" applyProtection="1">
      <protection locked="0"/>
    </xf>
    <xf numFmtId="0" fontId="11" fillId="2" borderId="2" xfId="2" applyFill="1" applyBorder="1" applyProtection="1">
      <protection locked="0"/>
    </xf>
    <xf numFmtId="0" fontId="11" fillId="2" borderId="1" xfId="2" applyFill="1" applyBorder="1" applyProtection="1">
      <protection locked="0"/>
    </xf>
    <xf numFmtId="165" fontId="11" fillId="2" borderId="2" xfId="2" applyNumberFormat="1" applyFill="1" applyBorder="1" applyProtection="1">
      <protection locked="0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11" fillId="2" borderId="1" xfId="2" applyNumberFormat="1" applyFill="1" applyBorder="1" applyProtection="1">
      <protection locked="0"/>
    </xf>
    <xf numFmtId="2" fontId="11" fillId="2" borderId="2" xfId="2" applyNumberFormat="1" applyFill="1" applyBorder="1" applyProtection="1">
      <protection locked="0"/>
    </xf>
    <xf numFmtId="2" fontId="11" fillId="2" borderId="15" xfId="2" applyNumberFormat="1" applyFill="1" applyBorder="1" applyProtection="1">
      <protection locked="0"/>
    </xf>
    <xf numFmtId="2" fontId="11" fillId="2" borderId="17" xfId="2" applyNumberFormat="1" applyFill="1" applyBorder="1" applyProtection="1">
      <protection locked="0"/>
    </xf>
    <xf numFmtId="0" fontId="11" fillId="2" borderId="2" xfId="2" applyFill="1" applyBorder="1" applyProtection="1">
      <protection locked="0"/>
    </xf>
    <xf numFmtId="0" fontId="11" fillId="2" borderId="1" xfId="2" applyFill="1" applyBorder="1" applyProtection="1">
      <protection locked="0"/>
    </xf>
    <xf numFmtId="0" fontId="11" fillId="2" borderId="5" xfId="2" applyFill="1" applyBorder="1" applyProtection="1">
      <protection locked="0"/>
    </xf>
    <xf numFmtId="2" fontId="11" fillId="2" borderId="5" xfId="2" applyNumberFormat="1" applyFill="1" applyBorder="1" applyProtection="1">
      <protection locked="0"/>
    </xf>
    <xf numFmtId="2" fontId="11" fillId="2" borderId="23" xfId="2" applyNumberFormat="1" applyFill="1" applyBorder="1" applyProtection="1">
      <protection locked="0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65" fontId="0" fillId="2" borderId="2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65" fontId="0" fillId="2" borderId="2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165" fontId="2" fillId="0" borderId="2" xfId="0" applyNumberFormat="1" applyFont="1" applyBorder="1" applyAlignment="1">
      <alignment horizontal="center" vertical="top" wrapText="1"/>
    </xf>
    <xf numFmtId="2" fontId="2" fillId="0" borderId="2" xfId="0" applyNumberFormat="1" applyFont="1" applyBorder="1" applyAlignment="1">
      <alignment horizontal="center" vertical="top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3">
    <cellStyle name="20% - Акцент4" xfId="1" builtinId="42"/>
    <cellStyle name="Обычный" xfId="0" builtinId="0"/>
    <cellStyle name="Обычный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95"/>
  <sheetViews>
    <sheetView tabSelected="1" workbookViewId="0">
      <pane xSplit="4" ySplit="5" topLeftCell="E165" activePane="bottomRight" state="frozen"/>
      <selection pane="topRight" activeCell="E1" sqref="E1"/>
      <selection pane="bottomLeft" activeCell="A6" sqref="A6"/>
      <selection pane="bottomRight" activeCell="K47" sqref="K47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222" t="s">
        <v>78</v>
      </c>
      <c r="D1" s="223"/>
      <c r="E1" s="223"/>
      <c r="F1" s="12" t="s">
        <v>14</v>
      </c>
      <c r="G1" s="2" t="s">
        <v>15</v>
      </c>
      <c r="H1" s="224" t="s">
        <v>35</v>
      </c>
      <c r="I1" s="224"/>
      <c r="J1" s="224"/>
      <c r="K1" s="224"/>
    </row>
    <row r="2" spans="1:12" ht="18" x14ac:dyDescent="0.2">
      <c r="A2" s="32" t="s">
        <v>5</v>
      </c>
      <c r="C2" s="2"/>
      <c r="G2" s="2" t="s">
        <v>16</v>
      </c>
      <c r="H2" s="224" t="s">
        <v>79</v>
      </c>
      <c r="I2" s="224"/>
      <c r="J2" s="224"/>
      <c r="K2" s="224"/>
    </row>
    <row r="3" spans="1:12" ht="17.25" customHeight="1" x14ac:dyDescent="0.2">
      <c r="A3" s="4" t="s">
        <v>7</v>
      </c>
      <c r="C3" s="2"/>
      <c r="D3" s="3"/>
      <c r="E3" s="35" t="s">
        <v>80</v>
      </c>
      <c r="G3" s="2" t="s">
        <v>17</v>
      </c>
      <c r="H3" s="225">
        <v>46034</v>
      </c>
      <c r="I3" s="225"/>
      <c r="J3" s="225"/>
      <c r="K3" s="225"/>
    </row>
    <row r="4" spans="1:12" ht="13.9" thickBot="1" x14ac:dyDescent="0.3">
      <c r="C4" s="2"/>
      <c r="D4" s="4"/>
    </row>
    <row r="5" spans="1:12" ht="34.5" thickBot="1" x14ac:dyDescent="0.25">
      <c r="A5" s="39" t="s">
        <v>12</v>
      </c>
      <c r="B5" s="40" t="s">
        <v>13</v>
      </c>
      <c r="C5" s="33" t="s">
        <v>0</v>
      </c>
      <c r="D5" s="33" t="s">
        <v>11</v>
      </c>
      <c r="E5" s="33" t="s">
        <v>10</v>
      </c>
      <c r="F5" s="33" t="s">
        <v>32</v>
      </c>
      <c r="G5" s="33" t="s">
        <v>1</v>
      </c>
      <c r="H5" s="33" t="s">
        <v>2</v>
      </c>
      <c r="I5" s="33" t="s">
        <v>3</v>
      </c>
      <c r="J5" s="33" t="s">
        <v>8</v>
      </c>
      <c r="K5" s="34" t="s">
        <v>9</v>
      </c>
      <c r="L5" s="33" t="s">
        <v>33</v>
      </c>
    </row>
    <row r="6" spans="1:12" ht="30" x14ac:dyDescent="0.25">
      <c r="A6" s="20">
        <v>1</v>
      </c>
      <c r="B6" s="21">
        <v>1</v>
      </c>
      <c r="C6" s="22" t="s">
        <v>18</v>
      </c>
      <c r="D6" s="68" t="s">
        <v>19</v>
      </c>
      <c r="E6" s="78" t="s">
        <v>60</v>
      </c>
      <c r="F6" s="73">
        <v>295</v>
      </c>
      <c r="G6" s="71">
        <v>20.5</v>
      </c>
      <c r="H6" s="71">
        <v>19.5</v>
      </c>
      <c r="I6" s="76">
        <v>64.400000000000006</v>
      </c>
      <c r="J6" s="71">
        <v>515.79999999999995</v>
      </c>
      <c r="K6" s="80" t="s">
        <v>62</v>
      </c>
      <c r="L6" s="71">
        <v>61.21</v>
      </c>
    </row>
    <row r="7" spans="1:12" ht="14.45" x14ac:dyDescent="0.3">
      <c r="A7" s="23"/>
      <c r="B7" s="15"/>
      <c r="C7" s="10"/>
      <c r="D7" s="69"/>
      <c r="E7" s="79"/>
      <c r="F7" s="74"/>
      <c r="G7" s="72"/>
      <c r="H7" s="72"/>
      <c r="I7" s="77"/>
      <c r="J7" s="72"/>
      <c r="K7" s="69"/>
      <c r="L7" s="72"/>
    </row>
    <row r="8" spans="1:12" ht="15" x14ac:dyDescent="0.25">
      <c r="A8" s="23"/>
      <c r="B8" s="15"/>
      <c r="C8" s="10"/>
      <c r="D8" s="70" t="s">
        <v>20</v>
      </c>
      <c r="E8" s="79" t="s">
        <v>36</v>
      </c>
      <c r="F8" s="74">
        <v>200</v>
      </c>
      <c r="G8" s="72">
        <v>0.1</v>
      </c>
      <c r="H8" s="72"/>
      <c r="I8" s="77">
        <v>9.1</v>
      </c>
      <c r="J8" s="72">
        <v>35</v>
      </c>
      <c r="K8" s="69">
        <v>283</v>
      </c>
      <c r="L8" s="72">
        <v>1.87</v>
      </c>
    </row>
    <row r="9" spans="1:12" ht="27" customHeight="1" x14ac:dyDescent="0.25">
      <c r="A9" s="23"/>
      <c r="B9" s="15"/>
      <c r="C9" s="10"/>
      <c r="D9" s="70" t="s">
        <v>21</v>
      </c>
      <c r="E9" s="79" t="s">
        <v>61</v>
      </c>
      <c r="F9" s="75">
        <v>55</v>
      </c>
      <c r="G9" s="72">
        <v>4.7</v>
      </c>
      <c r="H9" s="72">
        <v>0.7</v>
      </c>
      <c r="I9" s="77">
        <v>28.4</v>
      </c>
      <c r="J9" s="72">
        <v>139.69999999999999</v>
      </c>
      <c r="K9" s="69">
        <v>7</v>
      </c>
      <c r="L9" s="72">
        <v>5.5</v>
      </c>
    </row>
    <row r="10" spans="1:12" ht="15" x14ac:dyDescent="0.25">
      <c r="A10" s="23"/>
      <c r="B10" s="15"/>
      <c r="C10" s="10"/>
      <c r="D10" s="209" t="s">
        <v>22</v>
      </c>
      <c r="E10" s="50" t="s">
        <v>81</v>
      </c>
      <c r="F10" s="55">
        <v>160</v>
      </c>
      <c r="G10" s="52">
        <v>2.2999999999999998</v>
      </c>
      <c r="H10" s="52">
        <v>2.1</v>
      </c>
      <c r="I10" s="57">
        <v>11.3</v>
      </c>
      <c r="J10" s="52">
        <v>79</v>
      </c>
      <c r="K10" s="53">
        <v>37</v>
      </c>
      <c r="L10" s="52">
        <v>15</v>
      </c>
    </row>
    <row r="11" spans="1:12" ht="14.45" x14ac:dyDescent="0.3">
      <c r="A11" s="23"/>
      <c r="B11" s="15"/>
      <c r="C11" s="10"/>
      <c r="D11" s="5"/>
      <c r="E11" s="36"/>
      <c r="F11" s="37"/>
      <c r="G11" s="37"/>
      <c r="H11" s="37"/>
      <c r="I11" s="37"/>
      <c r="J11" s="37"/>
      <c r="K11" s="38"/>
      <c r="L11" s="37"/>
    </row>
    <row r="12" spans="1:12" ht="14.45" x14ac:dyDescent="0.3">
      <c r="A12" s="23"/>
      <c r="B12" s="15"/>
      <c r="C12" s="10"/>
      <c r="D12" s="5"/>
      <c r="E12" s="36"/>
      <c r="F12" s="37"/>
      <c r="G12" s="37"/>
      <c r="H12" s="37"/>
      <c r="I12" s="37"/>
      <c r="J12" s="37"/>
      <c r="K12" s="38"/>
      <c r="L12" s="37"/>
    </row>
    <row r="13" spans="1:12" ht="15" x14ac:dyDescent="0.25">
      <c r="A13" s="24"/>
      <c r="B13" s="17"/>
      <c r="C13" s="7"/>
      <c r="D13" s="18" t="s">
        <v>31</v>
      </c>
      <c r="E13" s="8"/>
      <c r="F13" s="19">
        <f>F6+F7+F8+F9+F10+F11+F12</f>
        <v>710</v>
      </c>
      <c r="G13" s="19">
        <f>G6+G7+G8+G9+G10+G11+G12</f>
        <v>27.6</v>
      </c>
      <c r="H13" s="19">
        <f>H6+H7+H8+H9+H10+H11+H12</f>
        <v>22.3</v>
      </c>
      <c r="I13" s="19">
        <f>SUM(I6:I12)</f>
        <v>113.2</v>
      </c>
      <c r="J13" s="19">
        <f>SUM(J6:J12)</f>
        <v>769.5</v>
      </c>
      <c r="K13" s="25"/>
      <c r="L13" s="47"/>
    </row>
    <row r="14" spans="1:12" ht="15" x14ac:dyDescent="0.25">
      <c r="A14" s="26">
        <f>A6</f>
        <v>1</v>
      </c>
      <c r="B14" s="13">
        <v>1</v>
      </c>
      <c r="C14" s="9" t="s">
        <v>23</v>
      </c>
      <c r="D14" s="6" t="s">
        <v>24</v>
      </c>
      <c r="E14" s="43"/>
      <c r="F14" s="37"/>
      <c r="G14" s="37"/>
      <c r="H14" s="37"/>
      <c r="I14" s="37"/>
      <c r="J14" s="37"/>
      <c r="K14" s="38"/>
      <c r="L14" s="37"/>
    </row>
    <row r="15" spans="1:12" ht="15" x14ac:dyDescent="0.25">
      <c r="A15" s="23"/>
      <c r="B15" s="15"/>
      <c r="C15" s="10"/>
      <c r="D15" s="6" t="s">
        <v>25</v>
      </c>
      <c r="E15" s="41"/>
      <c r="F15" s="37"/>
      <c r="G15" s="37"/>
      <c r="H15" s="37"/>
      <c r="I15" s="37"/>
      <c r="J15" s="37"/>
      <c r="K15" s="38"/>
      <c r="L15" s="37"/>
    </row>
    <row r="16" spans="1:12" ht="15" x14ac:dyDescent="0.25">
      <c r="A16" s="23"/>
      <c r="B16" s="15"/>
      <c r="C16" s="10"/>
      <c r="D16" s="6" t="s">
        <v>26</v>
      </c>
      <c r="E16" s="41"/>
      <c r="F16" s="37"/>
      <c r="G16" s="37"/>
      <c r="H16" s="37"/>
      <c r="I16" s="37"/>
      <c r="J16" s="37"/>
      <c r="K16" s="38"/>
      <c r="L16" s="37"/>
    </row>
    <row r="17" spans="1:12" ht="15" x14ac:dyDescent="0.25">
      <c r="A17" s="23"/>
      <c r="B17" s="15"/>
      <c r="C17" s="10"/>
      <c r="D17" s="6" t="s">
        <v>27</v>
      </c>
      <c r="E17" s="36"/>
      <c r="F17" s="37"/>
      <c r="G17" s="37"/>
      <c r="H17" s="37"/>
      <c r="I17" s="37"/>
      <c r="J17" s="37"/>
      <c r="K17" s="38"/>
      <c r="L17" s="37"/>
    </row>
    <row r="18" spans="1:12" ht="15" x14ac:dyDescent="0.25">
      <c r="A18" s="23"/>
      <c r="B18" s="15"/>
      <c r="C18" s="10"/>
      <c r="D18" s="6" t="s">
        <v>28</v>
      </c>
      <c r="E18" s="44"/>
      <c r="F18" s="37"/>
      <c r="G18" s="37"/>
      <c r="H18" s="37"/>
      <c r="I18" s="37"/>
      <c r="J18" s="37"/>
      <c r="K18" s="38"/>
      <c r="L18" s="37"/>
    </row>
    <row r="19" spans="1:12" ht="15" x14ac:dyDescent="0.25">
      <c r="A19" s="23"/>
      <c r="B19" s="15"/>
      <c r="C19" s="10"/>
      <c r="D19" s="6" t="s">
        <v>29</v>
      </c>
      <c r="E19" s="41"/>
      <c r="F19" s="37"/>
      <c r="G19" s="37"/>
      <c r="H19" s="37"/>
      <c r="I19" s="37"/>
      <c r="J19" s="37"/>
      <c r="K19" s="38"/>
      <c r="L19" s="37"/>
    </row>
    <row r="20" spans="1:12" ht="15" x14ac:dyDescent="0.25">
      <c r="A20" s="23"/>
      <c r="B20" s="15"/>
      <c r="C20" s="10"/>
      <c r="D20" s="6" t="s">
        <v>30</v>
      </c>
      <c r="E20" s="36"/>
      <c r="F20" s="37"/>
      <c r="G20" s="37"/>
      <c r="H20" s="37"/>
      <c r="I20" s="37"/>
      <c r="J20" s="37"/>
      <c r="K20" s="38"/>
      <c r="L20" s="37"/>
    </row>
    <row r="21" spans="1:12" ht="14.45" x14ac:dyDescent="0.3">
      <c r="A21" s="23"/>
      <c r="B21" s="15"/>
      <c r="C21" s="10"/>
      <c r="D21" s="5"/>
      <c r="E21" s="36"/>
      <c r="F21" s="37"/>
      <c r="G21" s="37"/>
      <c r="H21" s="37"/>
      <c r="I21" s="37"/>
      <c r="J21" s="37"/>
      <c r="K21" s="38"/>
      <c r="L21" s="37"/>
    </row>
    <row r="22" spans="1:12" ht="14.45" x14ac:dyDescent="0.3">
      <c r="A22" s="23"/>
      <c r="B22" s="15"/>
      <c r="C22" s="10"/>
      <c r="D22" s="5"/>
      <c r="E22" s="36"/>
      <c r="F22" s="37"/>
      <c r="G22" s="37"/>
      <c r="H22" s="37"/>
      <c r="I22" s="37"/>
      <c r="J22" s="37"/>
      <c r="K22" s="38"/>
      <c r="L22" s="37"/>
    </row>
    <row r="23" spans="1:12" ht="15" x14ac:dyDescent="0.25">
      <c r="A23" s="24"/>
      <c r="B23" s="17"/>
      <c r="C23" s="7"/>
      <c r="D23" s="18" t="s">
        <v>31</v>
      </c>
      <c r="E23" s="11"/>
      <c r="F23" s="19"/>
      <c r="G23" s="19"/>
      <c r="H23" s="19"/>
      <c r="I23" s="19"/>
      <c r="J23" s="19"/>
      <c r="K23" s="25"/>
      <c r="L23" s="19"/>
    </row>
    <row r="24" spans="1:12" ht="15.75" thickBot="1" x14ac:dyDescent="0.25">
      <c r="A24" s="27">
        <f>A6</f>
        <v>1</v>
      </c>
      <c r="B24" s="28">
        <f>B6</f>
        <v>1</v>
      </c>
      <c r="C24" s="226" t="s">
        <v>4</v>
      </c>
      <c r="D24" s="227"/>
      <c r="E24" s="29"/>
      <c r="F24" s="30">
        <f t="shared" ref="F24:L24" si="0">F13+F23</f>
        <v>710</v>
      </c>
      <c r="G24" s="30">
        <f t="shared" si="0"/>
        <v>27.6</v>
      </c>
      <c r="H24" s="30">
        <f t="shared" si="0"/>
        <v>22.3</v>
      </c>
      <c r="I24" s="30">
        <f t="shared" si="0"/>
        <v>113.2</v>
      </c>
      <c r="J24" s="30">
        <f t="shared" si="0"/>
        <v>769.5</v>
      </c>
      <c r="K24" s="30">
        <f t="shared" si="0"/>
        <v>0</v>
      </c>
      <c r="L24" s="30">
        <f t="shared" si="0"/>
        <v>0</v>
      </c>
    </row>
    <row r="25" spans="1:12" ht="15" x14ac:dyDescent="0.25">
      <c r="A25" s="14">
        <v>1</v>
      </c>
      <c r="B25" s="15">
        <v>2</v>
      </c>
      <c r="C25" s="22" t="s">
        <v>18</v>
      </c>
      <c r="D25" s="81" t="s">
        <v>19</v>
      </c>
      <c r="E25" s="93" t="s">
        <v>63</v>
      </c>
      <c r="F25" s="96">
        <v>205</v>
      </c>
      <c r="G25" s="84">
        <v>9</v>
      </c>
      <c r="H25" s="84">
        <v>10</v>
      </c>
      <c r="I25" s="90">
        <v>31.7</v>
      </c>
      <c r="J25" s="84">
        <v>254.1</v>
      </c>
      <c r="K25" s="95">
        <v>206</v>
      </c>
      <c r="L25" s="84">
        <v>18.48</v>
      </c>
    </row>
    <row r="26" spans="1:12" ht="15" x14ac:dyDescent="0.25">
      <c r="A26" s="14"/>
      <c r="B26" s="15"/>
      <c r="C26" s="10"/>
      <c r="D26" s="83" t="s">
        <v>20</v>
      </c>
      <c r="E26" s="94" t="s">
        <v>37</v>
      </c>
      <c r="F26" s="88">
        <v>200</v>
      </c>
      <c r="G26" s="85">
        <v>0.1</v>
      </c>
      <c r="H26" s="85">
        <v>0.01</v>
      </c>
      <c r="I26" s="91">
        <v>15.31</v>
      </c>
      <c r="J26" s="85">
        <v>61.62</v>
      </c>
      <c r="K26" s="82">
        <v>294</v>
      </c>
      <c r="L26" s="85">
        <v>4.8899999999999997</v>
      </c>
    </row>
    <row r="27" spans="1:12" ht="15" x14ac:dyDescent="0.25">
      <c r="A27" s="14"/>
      <c r="B27" s="15"/>
      <c r="C27" s="10"/>
      <c r="D27" s="83" t="s">
        <v>21</v>
      </c>
      <c r="E27" s="94" t="s">
        <v>64</v>
      </c>
      <c r="F27" s="88">
        <v>70</v>
      </c>
      <c r="G27" s="85">
        <v>5.9</v>
      </c>
      <c r="H27" s="85">
        <v>8.1999999999999993</v>
      </c>
      <c r="I27" s="91">
        <v>31.7</v>
      </c>
      <c r="J27" s="85">
        <v>191.3</v>
      </c>
      <c r="K27" s="82">
        <v>1.2</v>
      </c>
      <c r="L27" s="85">
        <v>16.2</v>
      </c>
    </row>
    <row r="28" spans="1:12" ht="15" x14ac:dyDescent="0.25">
      <c r="A28" s="14"/>
      <c r="B28" s="15"/>
      <c r="C28" s="10"/>
      <c r="D28" s="83" t="s">
        <v>28</v>
      </c>
      <c r="E28" s="94" t="s">
        <v>65</v>
      </c>
      <c r="F28" s="88">
        <v>200</v>
      </c>
      <c r="G28" s="85">
        <v>0</v>
      </c>
      <c r="H28" s="85">
        <v>0</v>
      </c>
      <c r="I28" s="91">
        <v>24</v>
      </c>
      <c r="J28" s="85">
        <v>96</v>
      </c>
      <c r="K28" s="82">
        <v>36</v>
      </c>
      <c r="L28" s="85">
        <v>24</v>
      </c>
    </row>
    <row r="29" spans="1:12" ht="15" x14ac:dyDescent="0.25">
      <c r="A29" s="14"/>
      <c r="B29" s="15"/>
      <c r="C29" s="10"/>
      <c r="D29" s="83" t="s">
        <v>41</v>
      </c>
      <c r="E29" s="97" t="s">
        <v>66</v>
      </c>
      <c r="F29" s="89">
        <v>20</v>
      </c>
      <c r="G29" s="86">
        <v>3</v>
      </c>
      <c r="H29" s="86">
        <v>3.2</v>
      </c>
      <c r="I29" s="92">
        <v>13.4</v>
      </c>
      <c r="J29" s="86">
        <v>88</v>
      </c>
      <c r="K29" s="87">
        <v>5</v>
      </c>
      <c r="L29" s="86">
        <v>12</v>
      </c>
    </row>
    <row r="30" spans="1:12" ht="14.45" x14ac:dyDescent="0.3">
      <c r="A30" s="14"/>
      <c r="B30" s="15"/>
      <c r="C30" s="10"/>
      <c r="D30" s="42"/>
      <c r="E30" s="49"/>
      <c r="F30" s="37"/>
      <c r="G30" s="37"/>
      <c r="H30" s="37"/>
      <c r="I30" s="37"/>
      <c r="J30" s="37"/>
      <c r="K30" s="38"/>
      <c r="L30" s="37"/>
    </row>
    <row r="31" spans="1:12" ht="14.45" x14ac:dyDescent="0.3">
      <c r="A31" s="14"/>
      <c r="B31" s="15"/>
      <c r="C31" s="10"/>
      <c r="D31" s="5"/>
      <c r="E31" s="36"/>
      <c r="F31" s="37"/>
      <c r="G31" s="37"/>
      <c r="H31" s="37"/>
      <c r="I31" s="37"/>
      <c r="J31" s="37"/>
      <c r="K31" s="38"/>
      <c r="L31" s="37"/>
    </row>
    <row r="32" spans="1:12" ht="15" x14ac:dyDescent="0.25">
      <c r="A32" s="16"/>
      <c r="B32" s="17"/>
      <c r="C32" s="7"/>
      <c r="D32" s="18" t="s">
        <v>31</v>
      </c>
      <c r="E32" s="8"/>
      <c r="F32" s="19">
        <f t="shared" ref="F32:J32" si="1">SUM(F25:F31)</f>
        <v>695</v>
      </c>
      <c r="G32" s="19">
        <f t="shared" si="1"/>
        <v>18</v>
      </c>
      <c r="H32" s="19">
        <f t="shared" si="1"/>
        <v>21.41</v>
      </c>
      <c r="I32" s="19">
        <f t="shared" si="1"/>
        <v>116.11</v>
      </c>
      <c r="J32" s="19">
        <f t="shared" si="1"/>
        <v>691.02</v>
      </c>
      <c r="K32" s="25"/>
      <c r="L32" s="19"/>
    </row>
    <row r="33" spans="1:12" ht="15" x14ac:dyDescent="0.25">
      <c r="A33" s="13">
        <f>A25</f>
        <v>1</v>
      </c>
      <c r="B33" s="13">
        <v>2</v>
      </c>
      <c r="C33" s="9" t="s">
        <v>23</v>
      </c>
      <c r="D33" s="6" t="s">
        <v>24</v>
      </c>
      <c r="E33" s="43"/>
      <c r="F33" s="37"/>
      <c r="G33" s="37"/>
      <c r="H33" s="37"/>
      <c r="I33" s="37"/>
      <c r="J33" s="37"/>
      <c r="K33" s="38"/>
      <c r="L33" s="37"/>
    </row>
    <row r="34" spans="1:12" ht="15" x14ac:dyDescent="0.25">
      <c r="A34" s="14"/>
      <c r="B34" s="15"/>
      <c r="C34" s="10"/>
      <c r="D34" s="6" t="s">
        <v>25</v>
      </c>
      <c r="E34" s="41"/>
      <c r="F34" s="37"/>
      <c r="G34" s="37"/>
      <c r="H34" s="37"/>
      <c r="I34" s="37"/>
      <c r="J34" s="37"/>
      <c r="K34" s="38"/>
      <c r="L34" s="37"/>
    </row>
    <row r="35" spans="1:12" ht="15" x14ac:dyDescent="0.25">
      <c r="A35" s="14"/>
      <c r="B35" s="15"/>
      <c r="C35" s="10"/>
      <c r="D35" s="6" t="s">
        <v>26</v>
      </c>
      <c r="E35" s="41"/>
      <c r="F35" s="37"/>
      <c r="G35" s="37"/>
      <c r="H35" s="37"/>
      <c r="I35" s="37"/>
      <c r="J35" s="37"/>
      <c r="K35" s="38"/>
      <c r="L35" s="37"/>
    </row>
    <row r="36" spans="1:12" ht="15" x14ac:dyDescent="0.25">
      <c r="A36" s="14"/>
      <c r="B36" s="15"/>
      <c r="C36" s="10"/>
      <c r="D36" s="6" t="s">
        <v>27</v>
      </c>
      <c r="E36" s="41"/>
      <c r="F36" s="37"/>
      <c r="G36" s="37"/>
      <c r="H36" s="37"/>
      <c r="I36" s="37"/>
      <c r="J36" s="37"/>
      <c r="K36" s="38"/>
      <c r="L36" s="37"/>
    </row>
    <row r="37" spans="1:12" ht="15" x14ac:dyDescent="0.25">
      <c r="A37" s="14"/>
      <c r="B37" s="15"/>
      <c r="C37" s="10"/>
      <c r="D37" s="6" t="s">
        <v>28</v>
      </c>
      <c r="E37" s="44"/>
      <c r="F37" s="37"/>
      <c r="G37" s="37"/>
      <c r="H37" s="37"/>
      <c r="I37" s="37"/>
      <c r="J37" s="37"/>
      <c r="K37" s="38"/>
      <c r="L37" s="37"/>
    </row>
    <row r="38" spans="1:12" ht="15" x14ac:dyDescent="0.25">
      <c r="A38" s="14"/>
      <c r="B38" s="15"/>
      <c r="C38" s="10"/>
      <c r="D38" s="6" t="s">
        <v>29</v>
      </c>
      <c r="E38" s="41"/>
      <c r="F38" s="37"/>
      <c r="G38" s="37"/>
      <c r="H38" s="37"/>
      <c r="I38" s="37"/>
      <c r="J38" s="37"/>
      <c r="K38" s="38"/>
      <c r="L38" s="37"/>
    </row>
    <row r="39" spans="1:12" ht="15" x14ac:dyDescent="0.25">
      <c r="A39" s="14"/>
      <c r="B39" s="15"/>
      <c r="C39" s="10"/>
      <c r="D39" s="6" t="s">
        <v>30</v>
      </c>
      <c r="E39" s="41"/>
      <c r="F39" s="37"/>
      <c r="G39" s="37"/>
      <c r="H39" s="37"/>
      <c r="I39" s="37"/>
      <c r="J39" s="37"/>
      <c r="K39" s="38"/>
      <c r="L39" s="37"/>
    </row>
    <row r="40" spans="1:12" ht="15" x14ac:dyDescent="0.25">
      <c r="A40" s="14"/>
      <c r="B40" s="15"/>
      <c r="C40" s="10"/>
      <c r="D40" s="5"/>
      <c r="E40" s="36"/>
      <c r="F40" s="37"/>
      <c r="G40" s="37"/>
      <c r="H40" s="37"/>
      <c r="I40" s="37"/>
      <c r="J40" s="37"/>
      <c r="K40" s="38"/>
      <c r="L40" s="37"/>
    </row>
    <row r="41" spans="1:12" ht="15" x14ac:dyDescent="0.25">
      <c r="A41" s="14"/>
      <c r="B41" s="15"/>
      <c r="C41" s="10"/>
      <c r="D41" s="5"/>
      <c r="E41" s="36"/>
      <c r="F41" s="37"/>
      <c r="G41" s="37"/>
      <c r="H41" s="37"/>
      <c r="I41" s="37"/>
      <c r="J41" s="37"/>
      <c r="K41" s="38"/>
      <c r="L41" s="37"/>
    </row>
    <row r="42" spans="1:12" ht="15" x14ac:dyDescent="0.25">
      <c r="A42" s="16"/>
      <c r="B42" s="17"/>
      <c r="C42" s="7"/>
      <c r="D42" s="18" t="s">
        <v>31</v>
      </c>
      <c r="E42" s="11"/>
      <c r="F42" s="19"/>
      <c r="G42" s="19"/>
      <c r="H42" s="19"/>
      <c r="I42" s="19"/>
      <c r="J42" s="19"/>
      <c r="K42" s="25"/>
      <c r="L42" s="19"/>
    </row>
    <row r="43" spans="1:12" ht="15.75" customHeight="1" thickBot="1" x14ac:dyDescent="0.25">
      <c r="A43" s="31">
        <f>A25</f>
        <v>1</v>
      </c>
      <c r="B43" s="31">
        <f>B25</f>
        <v>2</v>
      </c>
      <c r="C43" s="226" t="s">
        <v>4</v>
      </c>
      <c r="D43" s="227"/>
      <c r="E43" s="29"/>
      <c r="F43" s="30"/>
      <c r="G43" s="30"/>
      <c r="H43" s="30"/>
      <c r="I43" s="30"/>
      <c r="J43" s="30"/>
      <c r="K43" s="30"/>
      <c r="L43" s="30"/>
    </row>
    <row r="44" spans="1:12" ht="15" x14ac:dyDescent="0.25">
      <c r="A44" s="20">
        <v>1</v>
      </c>
      <c r="B44" s="21">
        <v>3</v>
      </c>
      <c r="C44" s="22" t="s">
        <v>18</v>
      </c>
      <c r="D44" s="98" t="s">
        <v>19</v>
      </c>
      <c r="E44" s="108" t="s">
        <v>67</v>
      </c>
      <c r="F44" s="103">
        <v>290</v>
      </c>
      <c r="G44" s="101">
        <v>13.3</v>
      </c>
      <c r="H44" s="101">
        <v>14.1</v>
      </c>
      <c r="I44" s="106">
        <v>31.2</v>
      </c>
      <c r="J44" s="101">
        <v>381.2</v>
      </c>
      <c r="K44" s="110" t="s">
        <v>68</v>
      </c>
      <c r="L44" s="101">
        <v>49.79</v>
      </c>
    </row>
    <row r="45" spans="1:12" ht="15" x14ac:dyDescent="0.25">
      <c r="A45" s="23"/>
      <c r="B45" s="15"/>
      <c r="C45" s="10"/>
      <c r="D45" s="100" t="s">
        <v>20</v>
      </c>
      <c r="E45" s="109" t="s">
        <v>46</v>
      </c>
      <c r="F45" s="104">
        <v>200</v>
      </c>
      <c r="G45" s="102">
        <v>0.1</v>
      </c>
      <c r="H45" s="102">
        <v>0</v>
      </c>
      <c r="I45" s="107">
        <v>9.1</v>
      </c>
      <c r="J45" s="102">
        <v>35</v>
      </c>
      <c r="K45" s="99">
        <v>283</v>
      </c>
      <c r="L45" s="102">
        <v>1.85</v>
      </c>
    </row>
    <row r="46" spans="1:12" ht="15" x14ac:dyDescent="0.25">
      <c r="A46" s="23"/>
      <c r="B46" s="15"/>
      <c r="C46" s="10"/>
      <c r="D46" s="100" t="s">
        <v>21</v>
      </c>
      <c r="E46" s="109" t="s">
        <v>47</v>
      </c>
      <c r="F46" s="104">
        <v>55</v>
      </c>
      <c r="G46" s="102">
        <v>4.7</v>
      </c>
      <c r="H46" s="102">
        <v>0.7</v>
      </c>
      <c r="I46" s="107">
        <v>28.4</v>
      </c>
      <c r="J46" s="102">
        <v>139.69999999999999</v>
      </c>
      <c r="K46" s="99">
        <v>7</v>
      </c>
      <c r="L46" s="102">
        <v>5.5</v>
      </c>
    </row>
    <row r="47" spans="1:12" ht="15" x14ac:dyDescent="0.25">
      <c r="A47" s="23"/>
      <c r="B47" s="15"/>
      <c r="C47" s="10"/>
      <c r="D47" s="100" t="s">
        <v>24</v>
      </c>
      <c r="E47" s="109" t="s">
        <v>84</v>
      </c>
      <c r="F47" s="105">
        <v>100</v>
      </c>
      <c r="G47" s="102">
        <v>1.2</v>
      </c>
      <c r="H47" s="102">
        <v>8.9</v>
      </c>
      <c r="I47" s="107">
        <v>9.8000000000000007</v>
      </c>
      <c r="J47" s="102">
        <v>123</v>
      </c>
      <c r="K47" s="99">
        <v>47</v>
      </c>
      <c r="L47" s="102">
        <v>5.94</v>
      </c>
    </row>
    <row r="48" spans="1:12" ht="15" x14ac:dyDescent="0.25">
      <c r="A48" s="23"/>
      <c r="B48" s="15"/>
      <c r="C48" s="10"/>
      <c r="D48" s="5"/>
      <c r="E48" s="50"/>
      <c r="F48" s="37"/>
      <c r="G48" s="59"/>
      <c r="H48" s="59"/>
      <c r="I48" s="60"/>
      <c r="J48" s="59"/>
      <c r="K48" s="58"/>
      <c r="L48" s="59"/>
    </row>
    <row r="49" spans="1:12" ht="15" x14ac:dyDescent="0.25">
      <c r="A49" s="23"/>
      <c r="B49" s="15"/>
      <c r="C49" s="10"/>
      <c r="D49" s="5"/>
      <c r="E49" s="36"/>
      <c r="F49" s="37"/>
      <c r="G49" s="37"/>
      <c r="H49" s="37"/>
      <c r="I49" s="37"/>
      <c r="J49" s="37"/>
      <c r="K49" s="38"/>
      <c r="L49" s="37"/>
    </row>
    <row r="50" spans="1:12" ht="15" x14ac:dyDescent="0.25">
      <c r="A50" s="23"/>
      <c r="B50" s="15"/>
      <c r="C50" s="10"/>
      <c r="D50" s="5"/>
      <c r="E50" s="36"/>
      <c r="F50" s="37"/>
      <c r="G50" s="37"/>
      <c r="H50" s="37"/>
      <c r="I50" s="37"/>
      <c r="J50" s="37"/>
      <c r="K50" s="38"/>
      <c r="L50" s="37"/>
    </row>
    <row r="51" spans="1:12" ht="15" x14ac:dyDescent="0.25">
      <c r="A51" s="24"/>
      <c r="B51" s="17"/>
      <c r="C51" s="7"/>
      <c r="D51" s="18" t="s">
        <v>31</v>
      </c>
      <c r="E51" s="8"/>
      <c r="F51" s="19">
        <f>SUM(F44:F50)</f>
        <v>645</v>
      </c>
      <c r="G51" s="19">
        <f>SUM(G44:G50)</f>
        <v>19.3</v>
      </c>
      <c r="H51" s="19">
        <f>SUM(H44:H50)</f>
        <v>23.7</v>
      </c>
      <c r="I51" s="19">
        <f>SUM(I44:I50)</f>
        <v>78.499999999999986</v>
      </c>
      <c r="J51" s="19">
        <f>SUM(J44:J50)</f>
        <v>678.9</v>
      </c>
      <c r="K51" s="25"/>
      <c r="L51" s="19"/>
    </row>
    <row r="52" spans="1:12" ht="15" x14ac:dyDescent="0.25">
      <c r="A52" s="26">
        <f>A44</f>
        <v>1</v>
      </c>
      <c r="B52" s="13">
        <v>3</v>
      </c>
      <c r="C52" s="9" t="s">
        <v>23</v>
      </c>
      <c r="D52" s="6" t="s">
        <v>24</v>
      </c>
      <c r="E52" s="43"/>
      <c r="F52" s="37"/>
      <c r="G52" s="37"/>
      <c r="H52" s="37"/>
      <c r="I52" s="37"/>
      <c r="J52" s="37"/>
      <c r="K52" s="38"/>
      <c r="L52" s="37"/>
    </row>
    <row r="53" spans="1:12" ht="15" x14ac:dyDescent="0.25">
      <c r="A53" s="23"/>
      <c r="B53" s="15"/>
      <c r="C53" s="10"/>
      <c r="D53" s="6" t="s">
        <v>25</v>
      </c>
      <c r="E53" s="41"/>
      <c r="F53" s="37"/>
      <c r="G53" s="37"/>
      <c r="H53" s="37"/>
      <c r="I53" s="37"/>
      <c r="J53" s="37"/>
      <c r="K53" s="38"/>
      <c r="L53" s="37"/>
    </row>
    <row r="54" spans="1:12" ht="15" x14ac:dyDescent="0.25">
      <c r="A54" s="23"/>
      <c r="B54" s="15"/>
      <c r="C54" s="10"/>
      <c r="D54" s="6" t="s">
        <v>26</v>
      </c>
      <c r="E54" s="41"/>
      <c r="F54" s="37"/>
      <c r="G54" s="37"/>
      <c r="H54" s="37"/>
      <c r="I54" s="37"/>
      <c r="J54" s="37"/>
      <c r="K54" s="38"/>
      <c r="L54" s="37"/>
    </row>
    <row r="55" spans="1:12" ht="15" x14ac:dyDescent="0.25">
      <c r="A55" s="23"/>
      <c r="B55" s="15"/>
      <c r="C55" s="10"/>
      <c r="D55" s="6" t="s">
        <v>27</v>
      </c>
      <c r="E55" s="36"/>
      <c r="F55" s="37"/>
      <c r="G55" s="37"/>
      <c r="H55" s="37"/>
      <c r="I55" s="37"/>
      <c r="J55" s="37"/>
      <c r="K55" s="38"/>
      <c r="L55" s="37"/>
    </row>
    <row r="56" spans="1:12" ht="15" x14ac:dyDescent="0.25">
      <c r="A56" s="23"/>
      <c r="B56" s="15"/>
      <c r="C56" s="10"/>
      <c r="D56" s="6" t="s">
        <v>28</v>
      </c>
      <c r="E56" s="41"/>
      <c r="F56" s="37"/>
      <c r="G56" s="37"/>
      <c r="H56" s="37"/>
      <c r="I56" s="37"/>
      <c r="J56" s="37"/>
      <c r="K56" s="38"/>
      <c r="L56" s="37"/>
    </row>
    <row r="57" spans="1:12" ht="15" x14ac:dyDescent="0.25">
      <c r="A57" s="23"/>
      <c r="B57" s="15"/>
      <c r="C57" s="10"/>
      <c r="D57" s="6" t="s">
        <v>29</v>
      </c>
      <c r="E57" s="41"/>
      <c r="F57" s="37"/>
      <c r="G57" s="37"/>
      <c r="H57" s="37"/>
      <c r="I57" s="37"/>
      <c r="J57" s="37"/>
      <c r="K57" s="38"/>
      <c r="L57" s="37"/>
    </row>
    <row r="58" spans="1:12" ht="15" x14ac:dyDescent="0.25">
      <c r="A58" s="23"/>
      <c r="B58" s="15"/>
      <c r="C58" s="10"/>
      <c r="D58" s="6" t="s">
        <v>30</v>
      </c>
      <c r="E58" s="41"/>
      <c r="F58" s="37"/>
      <c r="G58" s="37"/>
      <c r="H58" s="37"/>
      <c r="I58" s="37"/>
      <c r="J58" s="37"/>
      <c r="K58" s="38"/>
      <c r="L58" s="37"/>
    </row>
    <row r="59" spans="1:12" ht="15" x14ac:dyDescent="0.25">
      <c r="A59" s="23"/>
      <c r="B59" s="15"/>
      <c r="C59" s="10"/>
      <c r="D59" s="5"/>
      <c r="E59" s="36"/>
      <c r="F59" s="37"/>
      <c r="G59" s="37"/>
      <c r="H59" s="37"/>
      <c r="I59" s="37"/>
      <c r="J59" s="37"/>
      <c r="K59" s="38"/>
      <c r="L59" s="37"/>
    </row>
    <row r="60" spans="1:12" ht="15" x14ac:dyDescent="0.25">
      <c r="A60" s="23"/>
      <c r="B60" s="15"/>
      <c r="C60" s="10"/>
      <c r="D60" s="5"/>
      <c r="E60" s="36"/>
      <c r="F60" s="37"/>
      <c r="G60" s="37"/>
      <c r="H60" s="37"/>
      <c r="I60" s="37"/>
      <c r="J60" s="37"/>
      <c r="K60" s="38"/>
      <c r="L60" s="37"/>
    </row>
    <row r="61" spans="1:12" ht="15" x14ac:dyDescent="0.25">
      <c r="A61" s="24"/>
      <c r="B61" s="17"/>
      <c r="C61" s="7"/>
      <c r="D61" s="18" t="s">
        <v>31</v>
      </c>
      <c r="E61" s="11"/>
      <c r="F61" s="19"/>
      <c r="G61" s="19"/>
      <c r="H61" s="19"/>
      <c r="I61" s="19"/>
      <c r="J61" s="19"/>
      <c r="K61" s="25"/>
      <c r="L61" s="19"/>
    </row>
    <row r="62" spans="1:12" ht="15.75" customHeight="1" thickBot="1" x14ac:dyDescent="0.25">
      <c r="A62" s="27">
        <f>A44</f>
        <v>1</v>
      </c>
      <c r="B62" s="28">
        <f>B44</f>
        <v>3</v>
      </c>
      <c r="C62" s="226" t="s">
        <v>4</v>
      </c>
      <c r="D62" s="227"/>
      <c r="E62" s="29"/>
      <c r="F62" s="30"/>
      <c r="G62" s="30"/>
      <c r="H62" s="30"/>
      <c r="I62" s="30"/>
      <c r="J62" s="30"/>
      <c r="K62" s="30"/>
      <c r="L62" s="30"/>
    </row>
    <row r="63" spans="1:12" ht="15" x14ac:dyDescent="0.25">
      <c r="A63" s="20">
        <v>1</v>
      </c>
      <c r="B63" s="21">
        <v>4</v>
      </c>
      <c r="C63" s="22" t="s">
        <v>18</v>
      </c>
      <c r="D63" s="111" t="s">
        <v>19</v>
      </c>
      <c r="E63" s="121" t="s">
        <v>69</v>
      </c>
      <c r="F63" s="116">
        <v>205</v>
      </c>
      <c r="G63" s="114">
        <v>5.0999999999999996</v>
      </c>
      <c r="H63" s="114">
        <v>10.6</v>
      </c>
      <c r="I63" s="119">
        <v>32.6</v>
      </c>
      <c r="J63" s="114">
        <v>210.1</v>
      </c>
      <c r="K63" s="123">
        <v>114</v>
      </c>
      <c r="L63" s="114">
        <v>12.27</v>
      </c>
    </row>
    <row r="64" spans="1:12" ht="15" x14ac:dyDescent="0.25">
      <c r="A64" s="23"/>
      <c r="B64" s="15"/>
      <c r="C64" s="10"/>
      <c r="D64" s="113" t="s">
        <v>20</v>
      </c>
      <c r="E64" s="122" t="s">
        <v>70</v>
      </c>
      <c r="F64" s="117">
        <v>200</v>
      </c>
      <c r="G64" s="115">
        <v>0.1</v>
      </c>
      <c r="H64" s="115">
        <v>0</v>
      </c>
      <c r="I64" s="120">
        <v>15.31</v>
      </c>
      <c r="J64" s="115">
        <v>61.62</v>
      </c>
      <c r="K64" s="112">
        <v>294</v>
      </c>
      <c r="L64" s="115">
        <v>4.7300000000000004</v>
      </c>
    </row>
    <row r="65" spans="1:12" ht="15" x14ac:dyDescent="0.25">
      <c r="A65" s="23"/>
      <c r="B65" s="15"/>
      <c r="C65" s="10"/>
      <c r="D65" s="113" t="s">
        <v>21</v>
      </c>
      <c r="E65" s="122" t="s">
        <v>71</v>
      </c>
      <c r="F65" s="118">
        <v>75</v>
      </c>
      <c r="G65" s="115">
        <v>9.3000000000000007</v>
      </c>
      <c r="H65" s="115">
        <v>6.6</v>
      </c>
      <c r="I65" s="120">
        <v>29</v>
      </c>
      <c r="J65" s="115">
        <v>212.5</v>
      </c>
      <c r="K65" s="112" t="s">
        <v>73</v>
      </c>
      <c r="L65" s="115">
        <v>17.7</v>
      </c>
    </row>
    <row r="66" spans="1:12" ht="15" x14ac:dyDescent="0.25">
      <c r="A66" s="23"/>
      <c r="B66" s="15"/>
      <c r="C66" s="10"/>
      <c r="D66" s="113" t="s">
        <v>22</v>
      </c>
      <c r="E66" s="122" t="s">
        <v>72</v>
      </c>
      <c r="F66" s="117">
        <v>160</v>
      </c>
      <c r="G66" s="115">
        <v>2.7</v>
      </c>
      <c r="H66" s="115">
        <v>0.9</v>
      </c>
      <c r="I66" s="120">
        <v>31.8</v>
      </c>
      <c r="J66" s="115">
        <v>111</v>
      </c>
      <c r="K66" s="112">
        <v>35</v>
      </c>
      <c r="L66" s="115">
        <v>24</v>
      </c>
    </row>
    <row r="67" spans="1:12" ht="15" x14ac:dyDescent="0.25">
      <c r="A67" s="23"/>
      <c r="B67" s="15"/>
      <c r="C67" s="10"/>
      <c r="D67" s="6" t="s">
        <v>41</v>
      </c>
      <c r="E67" s="64" t="s">
        <v>82</v>
      </c>
      <c r="F67" s="62">
        <v>30</v>
      </c>
      <c r="G67" s="63">
        <v>2.1</v>
      </c>
      <c r="H67" s="63">
        <v>9.9</v>
      </c>
      <c r="I67" s="65">
        <v>16.8</v>
      </c>
      <c r="J67" s="63">
        <v>163.5</v>
      </c>
      <c r="K67" s="61">
        <v>3</v>
      </c>
      <c r="L67" s="63">
        <v>11</v>
      </c>
    </row>
    <row r="68" spans="1:12" ht="15" x14ac:dyDescent="0.25">
      <c r="A68" s="23"/>
      <c r="B68" s="15"/>
      <c r="C68" s="10"/>
      <c r="D68" s="42"/>
      <c r="E68" s="41"/>
      <c r="F68" s="37"/>
      <c r="G68" s="37"/>
      <c r="H68" s="37"/>
      <c r="I68" s="37"/>
      <c r="J68" s="37"/>
      <c r="K68" s="38"/>
      <c r="L68" s="37"/>
    </row>
    <row r="69" spans="1:12" ht="15" x14ac:dyDescent="0.25">
      <c r="A69" s="23"/>
      <c r="B69" s="15"/>
      <c r="C69" s="10"/>
      <c r="D69" s="5"/>
      <c r="E69" s="36"/>
      <c r="F69" s="37"/>
      <c r="G69" s="37"/>
      <c r="H69" s="37"/>
      <c r="I69" s="37"/>
      <c r="J69" s="37"/>
      <c r="K69" s="38"/>
      <c r="L69" s="37"/>
    </row>
    <row r="70" spans="1:12" ht="15" x14ac:dyDescent="0.25">
      <c r="A70" s="24"/>
      <c r="B70" s="17"/>
      <c r="C70" s="7"/>
      <c r="D70" s="18" t="s">
        <v>31</v>
      </c>
      <c r="E70" s="8"/>
      <c r="F70" s="19">
        <f>F63+F64+F65+F66+F67+F68+F69</f>
        <v>670</v>
      </c>
      <c r="G70" s="19">
        <f>G63+G64+G65+G66+G67+G68+G69</f>
        <v>19.3</v>
      </c>
      <c r="H70" s="19">
        <f>H63+H64+H65+H66+H67+H68+H69</f>
        <v>28</v>
      </c>
      <c r="I70" s="19">
        <f>I63+I64+I65+I66+I67+I68+I69</f>
        <v>125.50999999999999</v>
      </c>
      <c r="J70" s="19">
        <f>J63+J64+J65+J66+J67+J68+J69</f>
        <v>758.72</v>
      </c>
      <c r="K70" s="25"/>
      <c r="L70" s="19"/>
    </row>
    <row r="71" spans="1:12" ht="15" x14ac:dyDescent="0.25">
      <c r="A71" s="26">
        <f>A63</f>
        <v>1</v>
      </c>
      <c r="B71" s="13">
        <f>B63</f>
        <v>4</v>
      </c>
      <c r="C71" s="9" t="s">
        <v>23</v>
      </c>
      <c r="D71" s="6" t="s">
        <v>24</v>
      </c>
      <c r="E71" s="43"/>
      <c r="F71" s="37"/>
      <c r="G71" s="37"/>
      <c r="H71" s="37"/>
      <c r="I71" s="37"/>
      <c r="J71" s="37"/>
      <c r="K71" s="38"/>
      <c r="L71" s="37"/>
    </row>
    <row r="72" spans="1:12" ht="15" x14ac:dyDescent="0.25">
      <c r="A72" s="23"/>
      <c r="B72" s="15"/>
      <c r="C72" s="10"/>
      <c r="D72" s="6" t="s">
        <v>25</v>
      </c>
      <c r="E72" s="41"/>
      <c r="F72" s="37"/>
      <c r="G72" s="37"/>
      <c r="H72" s="37"/>
      <c r="I72" s="37"/>
      <c r="J72" s="37"/>
      <c r="K72" s="38"/>
      <c r="L72" s="37"/>
    </row>
    <row r="73" spans="1:12" ht="15" x14ac:dyDescent="0.25">
      <c r="A73" s="23"/>
      <c r="B73" s="15"/>
      <c r="C73" s="10"/>
      <c r="D73" s="6" t="s">
        <v>26</v>
      </c>
      <c r="E73" s="41"/>
      <c r="F73" s="37"/>
      <c r="G73" s="37"/>
      <c r="H73" s="37"/>
      <c r="I73" s="37"/>
      <c r="J73" s="37"/>
      <c r="K73" s="38"/>
      <c r="L73" s="37"/>
    </row>
    <row r="74" spans="1:12" ht="15" x14ac:dyDescent="0.25">
      <c r="A74" s="23"/>
      <c r="B74" s="15"/>
      <c r="C74" s="10"/>
      <c r="D74" s="6" t="s">
        <v>27</v>
      </c>
      <c r="E74" s="36"/>
      <c r="F74" s="37"/>
      <c r="G74" s="37"/>
      <c r="H74" s="37"/>
      <c r="I74" s="37"/>
      <c r="J74" s="37"/>
      <c r="K74" s="38"/>
      <c r="L74" s="37"/>
    </row>
    <row r="75" spans="1:12" ht="15" x14ac:dyDescent="0.25">
      <c r="A75" s="23"/>
      <c r="B75" s="15"/>
      <c r="C75" s="10"/>
      <c r="D75" s="6" t="s">
        <v>28</v>
      </c>
      <c r="E75" s="44"/>
      <c r="F75" s="37"/>
      <c r="G75" s="37"/>
      <c r="H75" s="37"/>
      <c r="I75" s="37"/>
      <c r="J75" s="37"/>
      <c r="K75" s="38"/>
      <c r="L75" s="37"/>
    </row>
    <row r="76" spans="1:12" ht="15" x14ac:dyDescent="0.25">
      <c r="A76" s="23"/>
      <c r="B76" s="15"/>
      <c r="C76" s="10"/>
      <c r="D76" s="6" t="s">
        <v>29</v>
      </c>
      <c r="E76" s="41"/>
      <c r="F76" s="37"/>
      <c r="G76" s="37"/>
      <c r="H76" s="37"/>
      <c r="I76" s="37"/>
      <c r="J76" s="37"/>
      <c r="K76" s="38"/>
      <c r="L76" s="37"/>
    </row>
    <row r="77" spans="1:12" ht="15" x14ac:dyDescent="0.25">
      <c r="A77" s="23"/>
      <c r="B77" s="15"/>
      <c r="C77" s="10"/>
      <c r="D77" s="6" t="s">
        <v>30</v>
      </c>
      <c r="E77" s="36"/>
      <c r="F77" s="37"/>
      <c r="G77" s="37"/>
      <c r="H77" s="37"/>
      <c r="I77" s="37"/>
      <c r="J77" s="37"/>
      <c r="K77" s="38"/>
      <c r="L77" s="37"/>
    </row>
    <row r="78" spans="1:12" ht="15" x14ac:dyDescent="0.25">
      <c r="A78" s="23"/>
      <c r="B78" s="15"/>
      <c r="C78" s="10"/>
      <c r="D78" s="5"/>
      <c r="E78" s="36"/>
      <c r="F78" s="37"/>
      <c r="G78" s="37"/>
      <c r="H78" s="37"/>
      <c r="I78" s="37"/>
      <c r="J78" s="37"/>
      <c r="K78" s="38"/>
      <c r="L78" s="37"/>
    </row>
    <row r="79" spans="1:12" ht="15" x14ac:dyDescent="0.25">
      <c r="A79" s="23"/>
      <c r="B79" s="15"/>
      <c r="C79" s="10"/>
      <c r="D79" s="5"/>
      <c r="E79" s="36"/>
      <c r="F79" s="37"/>
      <c r="G79" s="37"/>
      <c r="H79" s="37"/>
      <c r="I79" s="37"/>
      <c r="J79" s="37"/>
      <c r="K79" s="38"/>
      <c r="L79" s="37"/>
    </row>
    <row r="80" spans="1:12" ht="15" x14ac:dyDescent="0.25">
      <c r="A80" s="24"/>
      <c r="B80" s="17"/>
      <c r="C80" s="7"/>
      <c r="D80" s="18" t="s">
        <v>31</v>
      </c>
      <c r="E80" s="11"/>
      <c r="F80" s="19"/>
      <c r="G80" s="19"/>
      <c r="H80" s="19"/>
      <c r="I80" s="19"/>
      <c r="J80" s="19"/>
      <c r="K80" s="25"/>
      <c r="L80" s="19"/>
    </row>
    <row r="81" spans="1:12" ht="15.75" customHeight="1" thickBot="1" x14ac:dyDescent="0.25">
      <c r="A81" s="27">
        <f>A63</f>
        <v>1</v>
      </c>
      <c r="B81" s="28">
        <f>B63</f>
        <v>4</v>
      </c>
      <c r="C81" s="226" t="s">
        <v>4</v>
      </c>
      <c r="D81" s="227"/>
      <c r="E81" s="29"/>
      <c r="F81" s="30"/>
      <c r="G81" s="30"/>
      <c r="H81" s="30"/>
      <c r="I81" s="30"/>
      <c r="J81" s="30"/>
      <c r="K81" s="30"/>
      <c r="L81" s="30"/>
    </row>
    <row r="82" spans="1:12" ht="30" x14ac:dyDescent="0.25">
      <c r="A82" s="20">
        <v>1</v>
      </c>
      <c r="B82" s="21">
        <v>5</v>
      </c>
      <c r="C82" s="22" t="s">
        <v>18</v>
      </c>
      <c r="D82" s="124" t="s">
        <v>19</v>
      </c>
      <c r="E82" s="134" t="s">
        <v>74</v>
      </c>
      <c r="F82" s="129">
        <v>295</v>
      </c>
      <c r="G82" s="127">
        <v>18.600000000000001</v>
      </c>
      <c r="H82" s="127">
        <v>21.7</v>
      </c>
      <c r="I82" s="132">
        <v>62.3</v>
      </c>
      <c r="J82" s="127">
        <v>468.5</v>
      </c>
      <c r="K82" s="136" t="s">
        <v>77</v>
      </c>
      <c r="L82" s="127">
        <v>55.91</v>
      </c>
    </row>
    <row r="83" spans="1:12" ht="15" x14ac:dyDescent="0.25">
      <c r="A83" s="23"/>
      <c r="B83" s="15"/>
      <c r="C83" s="10"/>
      <c r="D83" s="125"/>
      <c r="E83" s="135"/>
      <c r="F83" s="130"/>
      <c r="G83" s="128"/>
      <c r="H83" s="128"/>
      <c r="I83" s="133"/>
      <c r="J83" s="128"/>
      <c r="K83" s="125"/>
      <c r="L83" s="128"/>
    </row>
    <row r="84" spans="1:12" ht="15" x14ac:dyDescent="0.25">
      <c r="A84" s="23"/>
      <c r="B84" s="15"/>
      <c r="C84" s="10"/>
      <c r="D84" s="126" t="s">
        <v>20</v>
      </c>
      <c r="E84" s="135" t="s">
        <v>75</v>
      </c>
      <c r="F84" s="130">
        <v>200</v>
      </c>
      <c r="G84" s="128">
        <v>0.1</v>
      </c>
      <c r="H84" s="128">
        <v>0</v>
      </c>
      <c r="I84" s="133">
        <v>8.6999999999999993</v>
      </c>
      <c r="J84" s="128">
        <v>34</v>
      </c>
      <c r="K84" s="125">
        <v>286</v>
      </c>
      <c r="L84" s="128">
        <v>4.7300000000000004</v>
      </c>
    </row>
    <row r="85" spans="1:12" ht="15" x14ac:dyDescent="0.25">
      <c r="A85" s="23"/>
      <c r="B85" s="15"/>
      <c r="C85" s="10"/>
      <c r="D85" s="126" t="s">
        <v>21</v>
      </c>
      <c r="E85" s="135" t="s">
        <v>76</v>
      </c>
      <c r="F85" s="131">
        <v>75</v>
      </c>
      <c r="G85" s="128">
        <v>9.3000000000000007</v>
      </c>
      <c r="H85" s="128">
        <v>6.6</v>
      </c>
      <c r="I85" s="133">
        <v>29</v>
      </c>
      <c r="J85" s="128">
        <v>212.5</v>
      </c>
      <c r="K85" s="125" t="s">
        <v>73</v>
      </c>
      <c r="L85" s="128">
        <v>11.6</v>
      </c>
    </row>
    <row r="86" spans="1:12" ht="15" x14ac:dyDescent="0.25">
      <c r="A86" s="23"/>
      <c r="B86" s="15"/>
      <c r="C86" s="10"/>
      <c r="D86" s="6" t="s">
        <v>41</v>
      </c>
      <c r="E86" s="66" t="s">
        <v>83</v>
      </c>
      <c r="F86" s="54">
        <v>40</v>
      </c>
      <c r="G86" s="51">
        <v>2.5</v>
      </c>
      <c r="H86" s="51">
        <v>8.8000000000000007</v>
      </c>
      <c r="I86" s="56">
        <v>22.4</v>
      </c>
      <c r="J86" s="51">
        <v>170</v>
      </c>
      <c r="K86" s="5">
        <v>11</v>
      </c>
      <c r="L86" s="51">
        <v>8</v>
      </c>
    </row>
    <row r="87" spans="1:12" ht="15" x14ac:dyDescent="0.25">
      <c r="A87" s="23"/>
      <c r="B87" s="15"/>
      <c r="C87" s="10"/>
      <c r="D87" s="42"/>
      <c r="E87" s="48"/>
      <c r="F87" s="37"/>
      <c r="G87" s="37"/>
      <c r="H87" s="37"/>
      <c r="I87" s="37"/>
      <c r="J87" s="37"/>
      <c r="K87" s="38"/>
      <c r="L87" s="37"/>
    </row>
    <row r="88" spans="1:12" ht="15" x14ac:dyDescent="0.25">
      <c r="A88" s="23"/>
      <c r="B88" s="15"/>
      <c r="C88" s="10"/>
      <c r="D88" s="5"/>
      <c r="E88" s="66"/>
      <c r="F88" s="54"/>
      <c r="G88" s="51"/>
      <c r="H88" s="51"/>
      <c r="I88" s="56"/>
      <c r="J88" s="51"/>
      <c r="K88" s="5"/>
      <c r="L88" s="51"/>
    </row>
    <row r="89" spans="1:12" ht="15" x14ac:dyDescent="0.25">
      <c r="A89" s="24"/>
      <c r="B89" s="17"/>
      <c r="C89" s="7"/>
      <c r="D89" s="18" t="s">
        <v>31</v>
      </c>
      <c r="E89" s="8"/>
      <c r="F89" s="19">
        <f>F82+F83+F84+F85+F86+F87+F88</f>
        <v>610</v>
      </c>
      <c r="G89" s="19">
        <f>G82+G83+G84+G85+G86+G87+G88</f>
        <v>30.500000000000004</v>
      </c>
      <c r="H89" s="19">
        <f>H82+H83+H84+H85+H86+H87+H88</f>
        <v>37.099999999999994</v>
      </c>
      <c r="I89" s="19">
        <f>I82+I83+I84+I85+I86+I87+I88</f>
        <v>122.4</v>
      </c>
      <c r="J89" s="19">
        <f>J82+J83+J84+J85+J86+J87+J88</f>
        <v>885</v>
      </c>
      <c r="K89" s="25"/>
      <c r="L89" s="19"/>
    </row>
    <row r="90" spans="1:12" ht="15" x14ac:dyDescent="0.25">
      <c r="A90" s="26">
        <f>A82</f>
        <v>1</v>
      </c>
      <c r="B90" s="13">
        <v>5</v>
      </c>
      <c r="C90" s="9" t="s">
        <v>23</v>
      </c>
      <c r="D90" s="6" t="s">
        <v>24</v>
      </c>
      <c r="E90" s="43"/>
      <c r="F90" s="37"/>
      <c r="G90" s="37"/>
      <c r="H90" s="37"/>
      <c r="I90" s="37"/>
      <c r="J90" s="37"/>
      <c r="K90" s="38"/>
      <c r="L90" s="37"/>
    </row>
    <row r="91" spans="1:12" ht="15" x14ac:dyDescent="0.25">
      <c r="A91" s="23"/>
      <c r="B91" s="15"/>
      <c r="C91" s="10"/>
      <c r="D91" s="6" t="s">
        <v>25</v>
      </c>
      <c r="E91" s="41"/>
      <c r="F91" s="37"/>
      <c r="G91" s="37"/>
      <c r="H91" s="37"/>
      <c r="I91" s="37"/>
      <c r="J91" s="37"/>
      <c r="K91" s="38"/>
      <c r="L91" s="37"/>
    </row>
    <row r="92" spans="1:12" ht="15" x14ac:dyDescent="0.25">
      <c r="A92" s="23"/>
      <c r="B92" s="15"/>
      <c r="C92" s="10"/>
      <c r="D92" s="6" t="s">
        <v>26</v>
      </c>
      <c r="E92" s="41"/>
      <c r="F92" s="37"/>
      <c r="G92" s="37"/>
      <c r="H92" s="37"/>
      <c r="I92" s="37"/>
      <c r="J92" s="37"/>
      <c r="K92" s="38"/>
      <c r="L92" s="37"/>
    </row>
    <row r="93" spans="1:12" ht="15" x14ac:dyDescent="0.25">
      <c r="A93" s="23"/>
      <c r="B93" s="15"/>
      <c r="C93" s="10"/>
      <c r="D93" s="6" t="s">
        <v>27</v>
      </c>
      <c r="E93" s="36"/>
      <c r="F93" s="37"/>
      <c r="G93" s="37"/>
      <c r="H93" s="37"/>
      <c r="I93" s="37"/>
      <c r="J93" s="37"/>
      <c r="K93" s="38"/>
      <c r="L93" s="37"/>
    </row>
    <row r="94" spans="1:12" ht="15" x14ac:dyDescent="0.25">
      <c r="A94" s="23"/>
      <c r="B94" s="15"/>
      <c r="C94" s="10"/>
      <c r="D94" s="6" t="s">
        <v>28</v>
      </c>
      <c r="E94" s="41"/>
      <c r="F94" s="37"/>
      <c r="G94" s="37"/>
      <c r="H94" s="37"/>
      <c r="I94" s="37"/>
      <c r="J94" s="37"/>
      <c r="K94" s="38"/>
      <c r="L94" s="37"/>
    </row>
    <row r="95" spans="1:12" ht="15" x14ac:dyDescent="0.25">
      <c r="A95" s="23"/>
      <c r="B95" s="15"/>
      <c r="C95" s="10"/>
      <c r="D95" s="6" t="s">
        <v>29</v>
      </c>
      <c r="E95" s="41"/>
      <c r="F95" s="37"/>
      <c r="G95" s="37"/>
      <c r="H95" s="37"/>
      <c r="I95" s="37"/>
      <c r="J95" s="37"/>
      <c r="K95" s="38"/>
      <c r="L95" s="37"/>
    </row>
    <row r="96" spans="1:12" ht="15" x14ac:dyDescent="0.25">
      <c r="A96" s="23"/>
      <c r="B96" s="15"/>
      <c r="C96" s="10"/>
      <c r="D96" s="6" t="s">
        <v>30</v>
      </c>
      <c r="E96" s="41"/>
      <c r="F96" s="37"/>
      <c r="G96" s="37"/>
      <c r="H96" s="37"/>
      <c r="I96" s="37"/>
      <c r="J96" s="37"/>
      <c r="K96" s="38"/>
      <c r="L96" s="37"/>
    </row>
    <row r="97" spans="1:12" ht="15" x14ac:dyDescent="0.25">
      <c r="A97" s="23"/>
      <c r="B97" s="15"/>
      <c r="C97" s="10"/>
      <c r="D97" s="42" t="s">
        <v>34</v>
      </c>
      <c r="E97" s="36"/>
      <c r="F97" s="37"/>
      <c r="G97" s="37"/>
      <c r="H97" s="37"/>
      <c r="I97" s="37"/>
      <c r="J97" s="37"/>
      <c r="K97" s="38"/>
      <c r="L97" s="37"/>
    </row>
    <row r="98" spans="1:12" ht="15" x14ac:dyDescent="0.25">
      <c r="A98" s="23"/>
      <c r="B98" s="15"/>
      <c r="C98" s="10"/>
      <c r="D98" s="5"/>
      <c r="E98" s="36"/>
      <c r="F98" s="37"/>
      <c r="G98" s="37"/>
      <c r="H98" s="37"/>
      <c r="I98" s="37"/>
      <c r="J98" s="37"/>
      <c r="K98" s="38"/>
      <c r="L98" s="37"/>
    </row>
    <row r="99" spans="1:12" ht="15" x14ac:dyDescent="0.25">
      <c r="A99" s="24"/>
      <c r="B99" s="17"/>
      <c r="C99" s="7"/>
      <c r="D99" s="18" t="s">
        <v>31</v>
      </c>
      <c r="E99" s="11"/>
      <c r="F99" s="19"/>
      <c r="G99" s="19"/>
      <c r="H99" s="19"/>
      <c r="I99" s="19"/>
      <c r="J99" s="19"/>
      <c r="K99" s="25"/>
      <c r="L99" s="19"/>
    </row>
    <row r="100" spans="1:12" ht="15.75" customHeight="1" thickBot="1" x14ac:dyDescent="0.25">
      <c r="A100" s="27">
        <f>A82</f>
        <v>1</v>
      </c>
      <c r="B100" s="28">
        <f>B82</f>
        <v>5</v>
      </c>
      <c r="C100" s="226" t="s">
        <v>4</v>
      </c>
      <c r="D100" s="227"/>
      <c r="E100" s="29"/>
      <c r="F100" s="30"/>
      <c r="G100" s="30"/>
      <c r="H100" s="30"/>
      <c r="I100" s="30"/>
      <c r="J100" s="30"/>
      <c r="K100" s="30"/>
      <c r="L100" s="30"/>
    </row>
    <row r="101" spans="1:12" ht="15" x14ac:dyDescent="0.25">
      <c r="A101" s="20">
        <v>2</v>
      </c>
      <c r="B101" s="21">
        <v>1</v>
      </c>
      <c r="C101" s="22" t="s">
        <v>18</v>
      </c>
      <c r="D101" s="137" t="s">
        <v>19</v>
      </c>
      <c r="E101" s="140" t="s">
        <v>42</v>
      </c>
      <c r="F101" s="148">
        <v>200</v>
      </c>
      <c r="G101" s="143">
        <v>9.8000000000000007</v>
      </c>
      <c r="H101" s="143">
        <v>15.6</v>
      </c>
      <c r="I101" s="152">
        <v>32.200000000000003</v>
      </c>
      <c r="J101" s="143">
        <v>302.60000000000002</v>
      </c>
      <c r="K101" s="146">
        <v>213</v>
      </c>
      <c r="L101" s="143">
        <v>24.1</v>
      </c>
    </row>
    <row r="102" spans="1:12" ht="15" x14ac:dyDescent="0.25">
      <c r="A102" s="23"/>
      <c r="B102" s="15"/>
      <c r="C102" s="10"/>
      <c r="D102" s="138"/>
      <c r="E102" s="141"/>
      <c r="F102" s="149"/>
      <c r="G102" s="144"/>
      <c r="H102" s="144"/>
      <c r="I102" s="153"/>
      <c r="J102" s="144"/>
      <c r="K102" s="138"/>
      <c r="L102" s="144"/>
    </row>
    <row r="103" spans="1:12" ht="15" x14ac:dyDescent="0.25">
      <c r="A103" s="23"/>
      <c r="B103" s="15"/>
      <c r="C103" s="10"/>
      <c r="D103" s="139" t="s">
        <v>20</v>
      </c>
      <c r="E103" s="141" t="s">
        <v>39</v>
      </c>
      <c r="F103" s="149">
        <v>200</v>
      </c>
      <c r="G103" s="144">
        <v>3.6</v>
      </c>
      <c r="H103" s="144">
        <v>3.3</v>
      </c>
      <c r="I103" s="153">
        <v>13.6</v>
      </c>
      <c r="J103" s="144">
        <v>100</v>
      </c>
      <c r="K103" s="138">
        <v>306</v>
      </c>
      <c r="L103" s="144">
        <v>10.57</v>
      </c>
    </row>
    <row r="104" spans="1:12" ht="15" x14ac:dyDescent="0.25">
      <c r="A104" s="23"/>
      <c r="B104" s="15"/>
      <c r="C104" s="10"/>
      <c r="D104" s="139" t="s">
        <v>21</v>
      </c>
      <c r="E104" s="141" t="s">
        <v>43</v>
      </c>
      <c r="F104" s="150">
        <v>55</v>
      </c>
      <c r="G104" s="144">
        <v>4.7</v>
      </c>
      <c r="H104" s="144">
        <v>0.7</v>
      </c>
      <c r="I104" s="153">
        <v>28.4</v>
      </c>
      <c r="J104" s="144">
        <v>139.69999999999999</v>
      </c>
      <c r="K104" s="138">
        <v>7</v>
      </c>
      <c r="L104" s="144">
        <v>5.75</v>
      </c>
    </row>
    <row r="105" spans="1:12" ht="15" x14ac:dyDescent="0.25">
      <c r="A105" s="23"/>
      <c r="B105" s="15"/>
      <c r="C105" s="10"/>
      <c r="D105" s="138" t="s">
        <v>28</v>
      </c>
      <c r="E105" s="142" t="s">
        <v>44</v>
      </c>
      <c r="F105" s="151">
        <v>200</v>
      </c>
      <c r="G105" s="145"/>
      <c r="H105" s="145"/>
      <c r="I105" s="154">
        <v>24</v>
      </c>
      <c r="J105" s="145">
        <v>96</v>
      </c>
      <c r="K105" s="147">
        <v>36</v>
      </c>
      <c r="L105" s="145">
        <v>25</v>
      </c>
    </row>
    <row r="106" spans="1:12" ht="15" x14ac:dyDescent="0.25">
      <c r="A106" s="23"/>
      <c r="B106" s="15"/>
      <c r="C106" s="10"/>
      <c r="D106" s="5"/>
      <c r="E106" s="67"/>
      <c r="F106" s="37"/>
      <c r="G106" s="37"/>
      <c r="H106" s="37"/>
      <c r="I106" s="37"/>
      <c r="J106" s="37"/>
      <c r="K106" s="38"/>
      <c r="L106" s="37"/>
    </row>
    <row r="107" spans="1:12" ht="15" x14ac:dyDescent="0.25">
      <c r="A107" s="23"/>
      <c r="B107" s="15"/>
      <c r="C107" s="10"/>
      <c r="D107" s="5"/>
      <c r="E107" s="36"/>
      <c r="F107" s="37"/>
      <c r="G107" s="37"/>
      <c r="H107" s="37"/>
      <c r="I107" s="37"/>
      <c r="J107" s="37"/>
      <c r="K107" s="38"/>
      <c r="L107" s="37"/>
    </row>
    <row r="108" spans="1:12" ht="15" x14ac:dyDescent="0.25">
      <c r="A108" s="24"/>
      <c r="B108" s="17"/>
      <c r="C108" s="7"/>
      <c r="D108" s="18" t="s">
        <v>31</v>
      </c>
      <c r="E108" s="8"/>
      <c r="F108" s="19">
        <f>F101+F102+F103+F104+F105+F106+F107</f>
        <v>655</v>
      </c>
      <c r="G108" s="19">
        <f>G101+G102+G103+G104+G105+G106+G107</f>
        <v>18.100000000000001</v>
      </c>
      <c r="H108" s="19">
        <f>H101+H102+H103+H104+H105+H106+H107</f>
        <v>19.599999999999998</v>
      </c>
      <c r="I108" s="19">
        <f>I101+I102+I103+I104+I105+I106+I107</f>
        <v>98.2</v>
      </c>
      <c r="J108" s="19">
        <f>J101+J102+J103+J104+J105+J106+J107</f>
        <v>638.29999999999995</v>
      </c>
      <c r="K108" s="25"/>
      <c r="L108" s="19"/>
    </row>
    <row r="109" spans="1:12" ht="15" x14ac:dyDescent="0.25">
      <c r="A109" s="26">
        <f>A101</f>
        <v>2</v>
      </c>
      <c r="B109" s="13">
        <v>1</v>
      </c>
      <c r="C109" s="9" t="s">
        <v>23</v>
      </c>
      <c r="D109" s="6" t="s">
        <v>24</v>
      </c>
      <c r="E109" s="43"/>
      <c r="F109" s="37"/>
      <c r="G109" s="37"/>
      <c r="H109" s="37"/>
      <c r="I109" s="37"/>
      <c r="J109" s="37"/>
      <c r="K109" s="38"/>
      <c r="L109" s="37"/>
    </row>
    <row r="110" spans="1:12" ht="15" x14ac:dyDescent="0.25">
      <c r="A110" s="23"/>
      <c r="B110" s="15"/>
      <c r="C110" s="10"/>
      <c r="D110" s="6" t="s">
        <v>25</v>
      </c>
      <c r="E110" s="41"/>
      <c r="F110" s="37"/>
      <c r="G110" s="37"/>
      <c r="H110" s="37"/>
      <c r="I110" s="37"/>
      <c r="J110" s="37"/>
      <c r="K110" s="38"/>
      <c r="L110" s="37"/>
    </row>
    <row r="111" spans="1:12" ht="15" x14ac:dyDescent="0.25">
      <c r="A111" s="23"/>
      <c r="B111" s="15"/>
      <c r="C111" s="10"/>
      <c r="D111" s="6" t="s">
        <v>26</v>
      </c>
      <c r="E111" s="41"/>
      <c r="F111" s="37"/>
      <c r="G111" s="37"/>
      <c r="H111" s="37"/>
      <c r="I111" s="37"/>
      <c r="J111" s="37"/>
      <c r="K111" s="38"/>
      <c r="L111" s="37"/>
    </row>
    <row r="112" spans="1:12" ht="15" x14ac:dyDescent="0.25">
      <c r="A112" s="23"/>
      <c r="B112" s="15"/>
      <c r="C112" s="10"/>
      <c r="D112" s="6" t="s">
        <v>27</v>
      </c>
      <c r="E112" s="36"/>
      <c r="F112" s="37"/>
      <c r="G112" s="37"/>
      <c r="H112" s="37"/>
      <c r="I112" s="37"/>
      <c r="J112" s="37"/>
      <c r="K112" s="38"/>
      <c r="L112" s="37"/>
    </row>
    <row r="113" spans="1:12" ht="15" x14ac:dyDescent="0.25">
      <c r="A113" s="23"/>
      <c r="B113" s="15"/>
      <c r="C113" s="10"/>
      <c r="D113" s="6" t="s">
        <v>28</v>
      </c>
      <c r="E113" s="44"/>
      <c r="F113" s="37"/>
      <c r="G113" s="37"/>
      <c r="H113" s="37"/>
      <c r="I113" s="37"/>
      <c r="J113" s="37"/>
      <c r="K113" s="38"/>
      <c r="L113" s="37"/>
    </row>
    <row r="114" spans="1:12" ht="15" x14ac:dyDescent="0.25">
      <c r="A114" s="23"/>
      <c r="B114" s="15"/>
      <c r="C114" s="10"/>
      <c r="D114" s="6" t="s">
        <v>29</v>
      </c>
      <c r="E114" s="41"/>
      <c r="F114" s="37"/>
      <c r="G114" s="37"/>
      <c r="H114" s="37"/>
      <c r="I114" s="37"/>
      <c r="J114" s="37"/>
      <c r="K114" s="38"/>
      <c r="L114" s="37"/>
    </row>
    <row r="115" spans="1:12" ht="15" x14ac:dyDescent="0.25">
      <c r="A115" s="23"/>
      <c r="B115" s="15"/>
      <c r="C115" s="10"/>
      <c r="D115" s="6" t="s">
        <v>30</v>
      </c>
      <c r="E115" s="36"/>
      <c r="F115" s="37"/>
      <c r="G115" s="37"/>
      <c r="H115" s="37"/>
      <c r="I115" s="37"/>
      <c r="J115" s="37"/>
      <c r="K115" s="38"/>
      <c r="L115" s="37"/>
    </row>
    <row r="116" spans="1:12" ht="15" x14ac:dyDescent="0.25">
      <c r="A116" s="23"/>
      <c r="B116" s="15"/>
      <c r="C116" s="10"/>
      <c r="D116" s="5"/>
      <c r="E116" s="36"/>
      <c r="F116" s="37"/>
      <c r="G116" s="37"/>
      <c r="H116" s="37"/>
      <c r="I116" s="37"/>
      <c r="J116" s="37"/>
      <c r="K116" s="38"/>
      <c r="L116" s="37"/>
    </row>
    <row r="117" spans="1:12" ht="15" x14ac:dyDescent="0.25">
      <c r="A117" s="23"/>
      <c r="B117" s="15"/>
      <c r="C117" s="10"/>
      <c r="D117" s="5"/>
      <c r="E117" s="36"/>
      <c r="F117" s="37"/>
      <c r="G117" s="37"/>
      <c r="H117" s="37"/>
      <c r="I117" s="37"/>
      <c r="J117" s="37"/>
      <c r="K117" s="38"/>
      <c r="L117" s="37"/>
    </row>
    <row r="118" spans="1:12" ht="15" x14ac:dyDescent="0.25">
      <c r="A118" s="24"/>
      <c r="B118" s="17"/>
      <c r="C118" s="7"/>
      <c r="D118" s="18" t="s">
        <v>31</v>
      </c>
      <c r="E118" s="11"/>
      <c r="F118" s="19"/>
      <c r="G118" s="19"/>
      <c r="H118" s="19"/>
      <c r="I118" s="19"/>
      <c r="J118" s="19"/>
      <c r="K118" s="25"/>
      <c r="L118" s="19"/>
    </row>
    <row r="119" spans="1:12" ht="15.75" thickBot="1" x14ac:dyDescent="0.25">
      <c r="A119" s="27">
        <f>A101</f>
        <v>2</v>
      </c>
      <c r="B119" s="28">
        <f>B101</f>
        <v>1</v>
      </c>
      <c r="C119" s="226" t="s">
        <v>4</v>
      </c>
      <c r="D119" s="227"/>
      <c r="E119" s="29"/>
      <c r="F119" s="30"/>
      <c r="G119" s="30"/>
      <c r="H119" s="30"/>
      <c r="I119" s="30"/>
      <c r="J119" s="30"/>
      <c r="K119" s="30"/>
      <c r="L119" s="30"/>
    </row>
    <row r="120" spans="1:12" ht="15" x14ac:dyDescent="0.25">
      <c r="A120" s="14">
        <v>2</v>
      </c>
      <c r="B120" s="15">
        <v>2</v>
      </c>
      <c r="C120" s="22" t="s">
        <v>18</v>
      </c>
      <c r="D120" s="155" t="s">
        <v>19</v>
      </c>
      <c r="E120" s="159" t="s">
        <v>45</v>
      </c>
      <c r="F120" s="161">
        <v>295</v>
      </c>
      <c r="G120" s="163">
        <v>24.6</v>
      </c>
      <c r="H120" s="163">
        <v>21.3</v>
      </c>
      <c r="I120" s="165">
        <v>58.3</v>
      </c>
      <c r="J120" s="163">
        <v>516.6</v>
      </c>
      <c r="K120" s="168" t="s">
        <v>48</v>
      </c>
      <c r="L120" s="163">
        <v>60.96</v>
      </c>
    </row>
    <row r="121" spans="1:12" ht="15" x14ac:dyDescent="0.25">
      <c r="A121" s="14"/>
      <c r="B121" s="15"/>
      <c r="C121" s="10"/>
      <c r="D121" s="156"/>
      <c r="E121" s="160"/>
      <c r="F121" s="162"/>
      <c r="G121" s="164"/>
      <c r="H121" s="164"/>
      <c r="I121" s="166"/>
      <c r="J121" s="164"/>
      <c r="K121" s="167"/>
      <c r="L121" s="164"/>
    </row>
    <row r="122" spans="1:12" ht="15" x14ac:dyDescent="0.25">
      <c r="A122" s="14"/>
      <c r="B122" s="15"/>
      <c r="C122" s="10"/>
      <c r="D122" s="157" t="s">
        <v>20</v>
      </c>
      <c r="E122" s="160" t="s">
        <v>46</v>
      </c>
      <c r="F122" s="162">
        <v>200</v>
      </c>
      <c r="G122" s="164">
        <v>0.1</v>
      </c>
      <c r="H122" s="164">
        <v>0</v>
      </c>
      <c r="I122" s="166">
        <v>9.1</v>
      </c>
      <c r="J122" s="164">
        <v>35</v>
      </c>
      <c r="K122" s="167">
        <v>283</v>
      </c>
      <c r="L122" s="164">
        <v>4.7300000000000004</v>
      </c>
    </row>
    <row r="123" spans="1:12" ht="15" x14ac:dyDescent="0.25">
      <c r="A123" s="14"/>
      <c r="B123" s="15"/>
      <c r="C123" s="10"/>
      <c r="D123" s="157" t="s">
        <v>21</v>
      </c>
      <c r="E123" s="160" t="s">
        <v>47</v>
      </c>
      <c r="F123" s="169">
        <v>55</v>
      </c>
      <c r="G123" s="164">
        <v>4.7</v>
      </c>
      <c r="H123" s="164">
        <v>0.7</v>
      </c>
      <c r="I123" s="166">
        <v>28.4</v>
      </c>
      <c r="J123" s="164">
        <v>139.69999999999999</v>
      </c>
      <c r="K123" s="167">
        <v>7</v>
      </c>
      <c r="L123" s="164">
        <v>2.75</v>
      </c>
    </row>
    <row r="124" spans="1:12" ht="15" x14ac:dyDescent="0.25">
      <c r="A124" s="14"/>
      <c r="B124" s="15"/>
      <c r="C124" s="10"/>
      <c r="D124" s="158" t="s">
        <v>24</v>
      </c>
      <c r="E124" s="160" t="s">
        <v>38</v>
      </c>
      <c r="F124" s="169">
        <v>100</v>
      </c>
      <c r="G124" s="164">
        <v>1.4</v>
      </c>
      <c r="H124" s="164">
        <v>5.0999999999999996</v>
      </c>
      <c r="I124" s="166">
        <v>16.5</v>
      </c>
      <c r="J124" s="164">
        <v>75.400000000000006</v>
      </c>
      <c r="K124" s="167">
        <v>23</v>
      </c>
      <c r="L124" s="164">
        <v>6.23</v>
      </c>
    </row>
    <row r="125" spans="1:12" ht="15" x14ac:dyDescent="0.25">
      <c r="A125" s="14"/>
      <c r="B125" s="15"/>
      <c r="C125" s="10"/>
      <c r="D125" s="42"/>
      <c r="E125" s="41"/>
      <c r="F125" s="37"/>
      <c r="G125" s="37"/>
      <c r="H125" s="37"/>
      <c r="I125" s="37"/>
      <c r="J125" s="37"/>
      <c r="K125" s="38"/>
      <c r="L125" s="37"/>
    </row>
    <row r="126" spans="1:12" ht="15" x14ac:dyDescent="0.25">
      <c r="A126" s="14"/>
      <c r="B126" s="15"/>
      <c r="C126" s="10"/>
      <c r="D126" s="5"/>
      <c r="E126" s="36"/>
      <c r="F126" s="37"/>
      <c r="G126" s="37"/>
      <c r="H126" s="37"/>
      <c r="I126" s="37"/>
      <c r="J126" s="37"/>
      <c r="K126" s="38"/>
      <c r="L126" s="37"/>
    </row>
    <row r="127" spans="1:12" ht="15" x14ac:dyDescent="0.25">
      <c r="A127" s="16"/>
      <c r="B127" s="17"/>
      <c r="C127" s="7"/>
      <c r="D127" s="18" t="s">
        <v>31</v>
      </c>
      <c r="E127" s="8"/>
      <c r="F127" s="19">
        <f>F120+F121+F122+F123+F124+F125+F126</f>
        <v>650</v>
      </c>
      <c r="G127" s="19">
        <f>G120+G121+G122+G123+G124+G125+G126</f>
        <v>30.8</v>
      </c>
      <c r="H127" s="19">
        <f>H120+H121+H122+H123+H124+H125+H126</f>
        <v>27.1</v>
      </c>
      <c r="I127" s="19">
        <f>I120+I121+I122+I123+I124+I125+I126</f>
        <v>112.29999999999998</v>
      </c>
      <c r="J127" s="19">
        <f>J120+J121+J122+J123+J124+J125+J126</f>
        <v>766.69999999999993</v>
      </c>
      <c r="K127" s="25"/>
      <c r="L127" s="19"/>
    </row>
    <row r="128" spans="1:12" ht="15" x14ac:dyDescent="0.25">
      <c r="A128" s="13">
        <f>A120</f>
        <v>2</v>
      </c>
      <c r="B128" s="13">
        <v>2</v>
      </c>
      <c r="C128" s="9" t="s">
        <v>23</v>
      </c>
      <c r="D128" s="6" t="s">
        <v>24</v>
      </c>
      <c r="E128" s="43"/>
      <c r="F128" s="37"/>
      <c r="G128" s="37"/>
      <c r="H128" s="37"/>
      <c r="I128" s="37"/>
      <c r="J128" s="37"/>
      <c r="K128" s="38"/>
      <c r="L128" s="37"/>
    </row>
    <row r="129" spans="1:12" ht="15" x14ac:dyDescent="0.25">
      <c r="A129" s="14"/>
      <c r="B129" s="15"/>
      <c r="C129" s="10"/>
      <c r="D129" s="6" t="s">
        <v>25</v>
      </c>
      <c r="E129" s="41"/>
      <c r="F129" s="37"/>
      <c r="G129" s="37"/>
      <c r="H129" s="37"/>
      <c r="I129" s="37"/>
      <c r="J129" s="37"/>
      <c r="K129" s="38"/>
      <c r="L129" s="37"/>
    </row>
    <row r="130" spans="1:12" ht="15" x14ac:dyDescent="0.25">
      <c r="A130" s="14"/>
      <c r="B130" s="15"/>
      <c r="C130" s="10"/>
      <c r="D130" s="6" t="s">
        <v>26</v>
      </c>
      <c r="E130" s="41"/>
      <c r="F130" s="37"/>
      <c r="G130" s="37"/>
      <c r="H130" s="37"/>
      <c r="I130" s="37"/>
      <c r="J130" s="37"/>
      <c r="K130" s="38"/>
      <c r="L130" s="37"/>
    </row>
    <row r="131" spans="1:12" ht="15" x14ac:dyDescent="0.25">
      <c r="A131" s="14"/>
      <c r="B131" s="15"/>
      <c r="C131" s="10"/>
      <c r="D131" s="6" t="s">
        <v>27</v>
      </c>
      <c r="E131" s="36"/>
      <c r="F131" s="37"/>
      <c r="G131" s="37"/>
      <c r="H131" s="37"/>
      <c r="I131" s="37"/>
      <c r="J131" s="37"/>
      <c r="K131" s="38"/>
      <c r="L131" s="37"/>
    </row>
    <row r="132" spans="1:12" ht="15" x14ac:dyDescent="0.25">
      <c r="A132" s="14"/>
      <c r="B132" s="15"/>
      <c r="C132" s="10"/>
      <c r="D132" s="6" t="s">
        <v>28</v>
      </c>
      <c r="E132" s="44"/>
      <c r="F132" s="37"/>
      <c r="G132" s="37"/>
      <c r="H132" s="37"/>
      <c r="I132" s="37"/>
      <c r="J132" s="37"/>
      <c r="K132" s="38"/>
      <c r="L132" s="37"/>
    </row>
    <row r="133" spans="1:12" ht="15" x14ac:dyDescent="0.25">
      <c r="A133" s="14"/>
      <c r="B133" s="15"/>
      <c r="C133" s="10"/>
      <c r="D133" s="6" t="s">
        <v>29</v>
      </c>
      <c r="E133" s="41"/>
      <c r="F133" s="37"/>
      <c r="G133" s="37"/>
      <c r="H133" s="37"/>
      <c r="I133" s="37"/>
      <c r="J133" s="37"/>
      <c r="K133" s="38"/>
      <c r="L133" s="37"/>
    </row>
    <row r="134" spans="1:12" ht="15" x14ac:dyDescent="0.25">
      <c r="A134" s="14"/>
      <c r="B134" s="15"/>
      <c r="C134" s="10"/>
      <c r="D134" s="6" t="s">
        <v>30</v>
      </c>
      <c r="E134" s="41"/>
      <c r="F134" s="37"/>
      <c r="G134" s="37"/>
      <c r="H134" s="37"/>
      <c r="I134" s="37"/>
      <c r="J134" s="37"/>
      <c r="K134" s="38"/>
      <c r="L134" s="37"/>
    </row>
    <row r="135" spans="1:12" ht="15" x14ac:dyDescent="0.25">
      <c r="A135" s="14"/>
      <c r="B135" s="15"/>
      <c r="C135" s="10"/>
      <c r="D135" s="5"/>
      <c r="E135" s="36"/>
      <c r="F135" s="37"/>
      <c r="G135" s="37"/>
      <c r="H135" s="37"/>
      <c r="I135" s="37"/>
      <c r="J135" s="37"/>
      <c r="K135" s="38"/>
      <c r="L135" s="37"/>
    </row>
    <row r="136" spans="1:12" ht="15" x14ac:dyDescent="0.25">
      <c r="A136" s="14"/>
      <c r="B136" s="15"/>
      <c r="C136" s="10"/>
      <c r="D136" s="5"/>
      <c r="E136" s="36"/>
      <c r="F136" s="37"/>
      <c r="G136" s="37"/>
      <c r="H136" s="37"/>
      <c r="I136" s="37"/>
      <c r="J136" s="37"/>
      <c r="K136" s="38"/>
      <c r="L136" s="37"/>
    </row>
    <row r="137" spans="1:12" ht="15" x14ac:dyDescent="0.25">
      <c r="A137" s="16"/>
      <c r="B137" s="17"/>
      <c r="C137" s="7"/>
      <c r="D137" s="18" t="s">
        <v>31</v>
      </c>
      <c r="E137" s="11"/>
      <c r="F137" s="19"/>
      <c r="G137" s="19"/>
      <c r="H137" s="19"/>
      <c r="I137" s="19"/>
      <c r="J137" s="19"/>
      <c r="K137" s="25"/>
      <c r="L137" s="19"/>
    </row>
    <row r="138" spans="1:12" ht="15.75" thickBot="1" x14ac:dyDescent="0.25">
      <c r="A138" s="31">
        <f>A120</f>
        <v>2</v>
      </c>
      <c r="B138" s="31">
        <f>B120</f>
        <v>2</v>
      </c>
      <c r="C138" s="226" t="s">
        <v>4</v>
      </c>
      <c r="D138" s="227"/>
      <c r="E138" s="29"/>
      <c r="F138" s="30"/>
      <c r="G138" s="30"/>
      <c r="H138" s="30"/>
      <c r="I138" s="30"/>
      <c r="J138" s="30"/>
      <c r="K138" s="30"/>
      <c r="L138" s="30"/>
    </row>
    <row r="139" spans="1:12" ht="15" x14ac:dyDescent="0.25">
      <c r="A139" s="20">
        <v>2</v>
      </c>
      <c r="B139" s="21">
        <v>3</v>
      </c>
      <c r="C139" s="22" t="s">
        <v>18</v>
      </c>
      <c r="D139" s="170" t="s">
        <v>19</v>
      </c>
      <c r="E139" s="177" t="s">
        <v>49</v>
      </c>
      <c r="F139" s="173">
        <v>205</v>
      </c>
      <c r="G139" s="178">
        <v>7.3</v>
      </c>
      <c r="H139" s="178">
        <v>8.9</v>
      </c>
      <c r="I139" s="180">
        <v>33.700000000000003</v>
      </c>
      <c r="J139" s="178">
        <v>245</v>
      </c>
      <c r="K139" s="183">
        <v>123</v>
      </c>
      <c r="L139" s="178">
        <v>21.45</v>
      </c>
    </row>
    <row r="140" spans="1:12" ht="15" x14ac:dyDescent="0.25">
      <c r="A140" s="23"/>
      <c r="B140" s="15"/>
      <c r="C140" s="10"/>
      <c r="D140" s="171"/>
      <c r="E140" s="174"/>
      <c r="F140" s="175"/>
      <c r="G140" s="179"/>
      <c r="H140" s="179"/>
      <c r="I140" s="181"/>
      <c r="J140" s="179"/>
      <c r="K140" s="182"/>
      <c r="L140" s="179"/>
    </row>
    <row r="141" spans="1:12" ht="15" x14ac:dyDescent="0.25">
      <c r="A141" s="23"/>
      <c r="B141" s="15"/>
      <c r="C141" s="10"/>
      <c r="D141" s="172" t="s">
        <v>20</v>
      </c>
      <c r="E141" s="174" t="s">
        <v>46</v>
      </c>
      <c r="F141" s="175">
        <v>200</v>
      </c>
      <c r="G141" s="179">
        <v>0.1</v>
      </c>
      <c r="H141" s="179">
        <v>0</v>
      </c>
      <c r="I141" s="181">
        <v>9.1</v>
      </c>
      <c r="J141" s="179">
        <v>35</v>
      </c>
      <c r="K141" s="182">
        <v>283</v>
      </c>
      <c r="L141" s="179">
        <v>3.93</v>
      </c>
    </row>
    <row r="142" spans="1:12" ht="15.75" customHeight="1" x14ac:dyDescent="0.25">
      <c r="A142" s="23"/>
      <c r="B142" s="15"/>
      <c r="C142" s="10"/>
      <c r="D142" s="172" t="s">
        <v>21</v>
      </c>
      <c r="E142" s="176" t="s">
        <v>50</v>
      </c>
      <c r="F142" s="175">
        <v>90</v>
      </c>
      <c r="G142" s="179">
        <v>10.5</v>
      </c>
      <c r="H142" s="179">
        <v>14.1</v>
      </c>
      <c r="I142" s="181">
        <v>32.299999999999997</v>
      </c>
      <c r="J142" s="179">
        <v>264.10000000000002</v>
      </c>
      <c r="K142" s="182" t="s">
        <v>52</v>
      </c>
      <c r="L142" s="179">
        <v>23.26</v>
      </c>
    </row>
    <row r="143" spans="1:12" ht="15" x14ac:dyDescent="0.25">
      <c r="A143" s="23"/>
      <c r="B143" s="15"/>
      <c r="C143" s="10"/>
      <c r="D143" s="171" t="s">
        <v>22</v>
      </c>
      <c r="E143" s="176" t="s">
        <v>51</v>
      </c>
      <c r="F143" s="175">
        <v>160</v>
      </c>
      <c r="G143" s="185">
        <v>2.2999999999999998</v>
      </c>
      <c r="H143" s="185">
        <v>2.1</v>
      </c>
      <c r="I143" s="186">
        <v>11.3</v>
      </c>
      <c r="J143" s="185">
        <v>79</v>
      </c>
      <c r="K143" s="184">
        <v>37</v>
      </c>
      <c r="L143" s="185">
        <v>20</v>
      </c>
    </row>
    <row r="144" spans="1:12" ht="15" x14ac:dyDescent="0.25">
      <c r="A144" s="23"/>
      <c r="B144" s="15"/>
      <c r="C144" s="10"/>
      <c r="D144" s="5"/>
      <c r="E144" s="36"/>
      <c r="F144" s="37"/>
      <c r="G144" s="37"/>
      <c r="H144" s="37"/>
      <c r="I144" s="37"/>
      <c r="J144" s="37"/>
      <c r="K144" s="38"/>
      <c r="L144" s="37"/>
    </row>
    <row r="145" spans="1:12" ht="15" x14ac:dyDescent="0.25">
      <c r="A145" s="23"/>
      <c r="B145" s="15"/>
      <c r="C145" s="10"/>
      <c r="D145" s="5"/>
      <c r="E145" s="36"/>
      <c r="F145" s="37"/>
      <c r="G145" s="37"/>
      <c r="H145" s="37"/>
      <c r="I145" s="37"/>
      <c r="J145" s="37"/>
      <c r="K145" s="38"/>
      <c r="L145" s="37"/>
    </row>
    <row r="146" spans="1:12" ht="15" x14ac:dyDescent="0.25">
      <c r="A146" s="24"/>
      <c r="B146" s="17"/>
      <c r="C146" s="7"/>
      <c r="D146" s="18" t="s">
        <v>31</v>
      </c>
      <c r="E146" s="8"/>
      <c r="F146" s="19">
        <f>F139+F140+F141+F142+F143+F144</f>
        <v>655</v>
      </c>
      <c r="G146" s="19">
        <f>G139+G140+G141+G142+G143+G144</f>
        <v>20.2</v>
      </c>
      <c r="H146" s="19">
        <f>H139+H140+H141+H142+H143+H144</f>
        <v>25.1</v>
      </c>
      <c r="I146" s="19">
        <f>I139+I140+I141+I142+I143+I144</f>
        <v>86.399999999999991</v>
      </c>
      <c r="J146" s="19">
        <f>J139+J140+J141+J142+J143+J144</f>
        <v>623.1</v>
      </c>
      <c r="K146" s="25"/>
      <c r="L146" s="19"/>
    </row>
    <row r="147" spans="1:12" ht="15" x14ac:dyDescent="0.25">
      <c r="A147" s="26">
        <f>A139</f>
        <v>2</v>
      </c>
      <c r="B147" s="13">
        <v>3</v>
      </c>
      <c r="C147" s="9" t="s">
        <v>23</v>
      </c>
      <c r="D147" s="6" t="s">
        <v>24</v>
      </c>
      <c r="E147" s="45"/>
      <c r="F147" s="37"/>
      <c r="G147" s="37"/>
      <c r="H147" s="37"/>
      <c r="I147" s="37"/>
      <c r="J147" s="37"/>
      <c r="K147" s="38"/>
      <c r="L147" s="37"/>
    </row>
    <row r="148" spans="1:12" ht="15" x14ac:dyDescent="0.25">
      <c r="A148" s="23"/>
      <c r="B148" s="15"/>
      <c r="C148" s="10"/>
      <c r="D148" s="6" t="s">
        <v>25</v>
      </c>
      <c r="E148" s="41"/>
      <c r="F148" s="37"/>
      <c r="G148" s="37"/>
      <c r="H148" s="37"/>
      <c r="I148" s="37"/>
      <c r="J148" s="37"/>
      <c r="K148" s="38"/>
      <c r="L148" s="37"/>
    </row>
    <row r="149" spans="1:12" ht="15" x14ac:dyDescent="0.25">
      <c r="A149" s="23"/>
      <c r="B149" s="15"/>
      <c r="C149" s="10"/>
      <c r="D149" s="6" t="s">
        <v>26</v>
      </c>
      <c r="E149" s="41"/>
      <c r="F149" s="37"/>
      <c r="G149" s="37"/>
      <c r="H149" s="37"/>
      <c r="I149" s="37"/>
      <c r="J149" s="37"/>
      <c r="K149" s="38"/>
      <c r="L149" s="37"/>
    </row>
    <row r="150" spans="1:12" ht="15" x14ac:dyDescent="0.25">
      <c r="A150" s="23"/>
      <c r="B150" s="15"/>
      <c r="C150" s="10"/>
      <c r="D150" s="6" t="s">
        <v>27</v>
      </c>
      <c r="E150" s="36"/>
      <c r="F150" s="37"/>
      <c r="G150" s="37"/>
      <c r="H150" s="37"/>
      <c r="I150" s="37"/>
      <c r="J150" s="37"/>
      <c r="K150" s="38"/>
      <c r="L150" s="37"/>
    </row>
    <row r="151" spans="1:12" ht="15" x14ac:dyDescent="0.25">
      <c r="A151" s="23"/>
      <c r="B151" s="15"/>
      <c r="C151" s="10"/>
      <c r="D151" s="6" t="s">
        <v>28</v>
      </c>
      <c r="E151" s="44"/>
      <c r="F151" s="37"/>
      <c r="G151" s="37"/>
      <c r="H151" s="37"/>
      <c r="I151" s="37"/>
      <c r="J151" s="37"/>
      <c r="K151" s="38"/>
      <c r="L151" s="37"/>
    </row>
    <row r="152" spans="1:12" ht="15" x14ac:dyDescent="0.25">
      <c r="A152" s="23"/>
      <c r="B152" s="15"/>
      <c r="C152" s="10"/>
      <c r="D152" s="6" t="s">
        <v>29</v>
      </c>
      <c r="E152" s="41"/>
      <c r="F152" s="37"/>
      <c r="G152" s="37"/>
      <c r="H152" s="37"/>
      <c r="I152" s="37"/>
      <c r="J152" s="37"/>
      <c r="K152" s="38"/>
      <c r="L152" s="37"/>
    </row>
    <row r="153" spans="1:12" ht="15" x14ac:dyDescent="0.25">
      <c r="A153" s="23"/>
      <c r="B153" s="15"/>
      <c r="C153" s="10"/>
      <c r="D153" s="6" t="s">
        <v>30</v>
      </c>
      <c r="E153" s="41"/>
      <c r="F153" s="37"/>
      <c r="G153" s="37"/>
      <c r="H153" s="37"/>
      <c r="I153" s="37"/>
      <c r="J153" s="37"/>
      <c r="K153" s="38"/>
      <c r="L153" s="37"/>
    </row>
    <row r="154" spans="1:12" ht="15" x14ac:dyDescent="0.25">
      <c r="A154" s="23"/>
      <c r="B154" s="15"/>
      <c r="C154" s="10"/>
      <c r="D154" s="5"/>
      <c r="E154" s="36"/>
      <c r="F154" s="37"/>
      <c r="G154" s="37"/>
      <c r="H154" s="37"/>
      <c r="I154" s="37"/>
      <c r="J154" s="37"/>
      <c r="K154" s="38"/>
      <c r="L154" s="37"/>
    </row>
    <row r="155" spans="1:12" ht="15" x14ac:dyDescent="0.25">
      <c r="A155" s="23"/>
      <c r="B155" s="15"/>
      <c r="C155" s="10"/>
      <c r="D155" s="5"/>
      <c r="E155" s="36"/>
      <c r="F155" s="37"/>
      <c r="G155" s="37"/>
      <c r="H155" s="37"/>
      <c r="I155" s="37"/>
      <c r="J155" s="37"/>
      <c r="K155" s="38"/>
      <c r="L155" s="37"/>
    </row>
    <row r="156" spans="1:12" ht="15" x14ac:dyDescent="0.25">
      <c r="A156" s="24"/>
      <c r="B156" s="17"/>
      <c r="C156" s="7"/>
      <c r="D156" s="18" t="s">
        <v>31</v>
      </c>
      <c r="E156" s="11"/>
      <c r="F156" s="19"/>
      <c r="G156" s="19"/>
      <c r="H156" s="19"/>
      <c r="I156" s="19"/>
      <c r="J156" s="19"/>
      <c r="K156" s="25"/>
      <c r="L156" s="19"/>
    </row>
    <row r="157" spans="1:12" ht="15.75" thickBot="1" x14ac:dyDescent="0.25">
      <c r="A157" s="27">
        <f>A139</f>
        <v>2</v>
      </c>
      <c r="B157" s="28">
        <f>B139</f>
        <v>3</v>
      </c>
      <c r="C157" s="226" t="s">
        <v>4</v>
      </c>
      <c r="D157" s="227"/>
      <c r="E157" s="29"/>
      <c r="F157" s="30"/>
      <c r="G157" s="30"/>
      <c r="H157" s="30"/>
      <c r="I157" s="30"/>
      <c r="J157" s="30"/>
      <c r="K157" s="30"/>
      <c r="L157" s="30"/>
    </row>
    <row r="158" spans="1:12" ht="30" x14ac:dyDescent="0.25">
      <c r="A158" s="20">
        <v>2</v>
      </c>
      <c r="B158" s="21">
        <v>4</v>
      </c>
      <c r="C158" s="22" t="s">
        <v>18</v>
      </c>
      <c r="D158" s="187" t="s">
        <v>19</v>
      </c>
      <c r="E158" s="200" t="s">
        <v>53</v>
      </c>
      <c r="F158" s="195">
        <v>290</v>
      </c>
      <c r="G158" s="193">
        <v>14.8</v>
      </c>
      <c r="H158" s="193">
        <v>17.8</v>
      </c>
      <c r="I158" s="198">
        <v>35.200000000000003</v>
      </c>
      <c r="J158" s="193">
        <v>403.1</v>
      </c>
      <c r="K158" s="202" t="s">
        <v>56</v>
      </c>
      <c r="L158" s="193">
        <v>52.75</v>
      </c>
    </row>
    <row r="159" spans="1:12" ht="15" x14ac:dyDescent="0.25">
      <c r="A159" s="23"/>
      <c r="B159" s="15"/>
      <c r="C159" s="10"/>
      <c r="D159" s="189"/>
      <c r="E159" s="201"/>
      <c r="F159" s="196"/>
      <c r="G159" s="194"/>
      <c r="H159" s="194"/>
      <c r="I159" s="199"/>
      <c r="J159" s="194"/>
      <c r="K159" s="188"/>
      <c r="L159" s="194"/>
    </row>
    <row r="160" spans="1:12" ht="15" x14ac:dyDescent="0.25">
      <c r="A160" s="23"/>
      <c r="B160" s="15"/>
      <c r="C160" s="10"/>
      <c r="D160" s="189" t="s">
        <v>20</v>
      </c>
      <c r="E160" s="201" t="s">
        <v>37</v>
      </c>
      <c r="F160" s="197">
        <v>200</v>
      </c>
      <c r="G160" s="194">
        <v>0.1</v>
      </c>
      <c r="H160" s="194">
        <v>0</v>
      </c>
      <c r="I160" s="199">
        <v>15.31</v>
      </c>
      <c r="J160" s="194">
        <v>61.62</v>
      </c>
      <c r="K160" s="188">
        <v>294</v>
      </c>
      <c r="L160" s="194">
        <v>4.08</v>
      </c>
    </row>
    <row r="161" spans="1:12" ht="15" x14ac:dyDescent="0.25">
      <c r="A161" s="23"/>
      <c r="B161" s="15"/>
      <c r="C161" s="10"/>
      <c r="D161" s="189" t="s">
        <v>21</v>
      </c>
      <c r="E161" s="201" t="s">
        <v>54</v>
      </c>
      <c r="F161" s="196">
        <v>55</v>
      </c>
      <c r="G161" s="194">
        <v>4.7</v>
      </c>
      <c r="H161" s="194">
        <v>0.7</v>
      </c>
      <c r="I161" s="199">
        <v>28.4</v>
      </c>
      <c r="J161" s="194">
        <v>139.69999999999999</v>
      </c>
      <c r="K161" s="188">
        <v>7</v>
      </c>
      <c r="L161" s="194">
        <v>2.75</v>
      </c>
    </row>
    <row r="162" spans="1:12" ht="15" x14ac:dyDescent="0.25">
      <c r="A162" s="23"/>
      <c r="B162" s="15"/>
      <c r="C162" s="10"/>
      <c r="D162" s="189" t="s">
        <v>41</v>
      </c>
      <c r="E162" s="190" t="s">
        <v>55</v>
      </c>
      <c r="F162" s="191">
        <v>15</v>
      </c>
      <c r="G162" s="191">
        <v>1.1000000000000001</v>
      </c>
      <c r="H162" s="191">
        <v>5.0999999999999996</v>
      </c>
      <c r="I162" s="191">
        <v>8</v>
      </c>
      <c r="J162" s="191">
        <v>83</v>
      </c>
      <c r="K162" s="192">
        <v>3</v>
      </c>
      <c r="L162" s="191">
        <v>19</v>
      </c>
    </row>
    <row r="163" spans="1:12" ht="15" x14ac:dyDescent="0.25">
      <c r="A163" s="23"/>
      <c r="B163" s="15"/>
      <c r="C163" s="10"/>
      <c r="D163" s="5"/>
      <c r="E163" s="36"/>
      <c r="F163" s="37"/>
      <c r="G163" s="37"/>
      <c r="H163" s="37"/>
      <c r="I163" s="37"/>
      <c r="J163" s="37"/>
      <c r="K163" s="38"/>
      <c r="L163" s="37"/>
    </row>
    <row r="164" spans="1:12" ht="15" x14ac:dyDescent="0.25">
      <c r="A164" s="23"/>
      <c r="B164" s="15"/>
      <c r="C164" s="10"/>
      <c r="D164" s="5"/>
      <c r="E164" s="36"/>
      <c r="F164" s="37"/>
      <c r="G164" s="37"/>
      <c r="H164" s="37"/>
      <c r="I164" s="37"/>
      <c r="J164" s="37"/>
      <c r="K164" s="38"/>
      <c r="L164" s="37"/>
    </row>
    <row r="165" spans="1:12" ht="15" x14ac:dyDescent="0.25">
      <c r="A165" s="24"/>
      <c r="B165" s="17"/>
      <c r="C165" s="7"/>
      <c r="D165" s="18" t="s">
        <v>31</v>
      </c>
      <c r="E165" s="8"/>
      <c r="F165" s="19">
        <f>F158+F159+F160+F161+F162+F163+F164</f>
        <v>560</v>
      </c>
      <c r="G165" s="19">
        <f>G158+G159+G160+G161+G162+G163+G164</f>
        <v>20.700000000000003</v>
      </c>
      <c r="H165" s="19">
        <f>H158+H159+H160+H161+H162+H163+H164</f>
        <v>23.6</v>
      </c>
      <c r="I165" s="19">
        <f>I158+I159+I160+I161+I162+I163+I164</f>
        <v>86.91</v>
      </c>
      <c r="J165" s="19">
        <f>J158+J159+J160+J161+J162+J163+J164</f>
        <v>687.42000000000007</v>
      </c>
      <c r="K165" s="25"/>
      <c r="L165" s="19"/>
    </row>
    <row r="166" spans="1:12" ht="15" x14ac:dyDescent="0.25">
      <c r="A166" s="26">
        <f>A158</f>
        <v>2</v>
      </c>
      <c r="B166" s="13">
        <v>4</v>
      </c>
      <c r="C166" s="9" t="s">
        <v>23</v>
      </c>
      <c r="D166" s="6" t="s">
        <v>24</v>
      </c>
      <c r="E166" s="45"/>
      <c r="F166" s="37"/>
      <c r="G166" s="37"/>
      <c r="H166" s="37"/>
      <c r="I166" s="37"/>
      <c r="J166" s="37"/>
      <c r="K166" s="38"/>
      <c r="L166" s="37"/>
    </row>
    <row r="167" spans="1:12" ht="15" x14ac:dyDescent="0.25">
      <c r="A167" s="23"/>
      <c r="B167" s="15"/>
      <c r="C167" s="10"/>
      <c r="D167" s="6" t="s">
        <v>25</v>
      </c>
      <c r="E167" s="41"/>
      <c r="F167" s="37"/>
      <c r="G167" s="37"/>
      <c r="H167" s="37"/>
      <c r="I167" s="37"/>
      <c r="J167" s="37"/>
      <c r="K167" s="38"/>
      <c r="L167" s="37"/>
    </row>
    <row r="168" spans="1:12" ht="15" x14ac:dyDescent="0.25">
      <c r="A168" s="23"/>
      <c r="B168" s="15"/>
      <c r="C168" s="10"/>
      <c r="D168" s="6" t="s">
        <v>26</v>
      </c>
      <c r="E168" s="46"/>
      <c r="F168" s="37"/>
      <c r="G168" s="37"/>
      <c r="H168" s="37"/>
      <c r="I168" s="37"/>
      <c r="J168" s="37"/>
      <c r="K168" s="38"/>
      <c r="L168" s="37"/>
    </row>
    <row r="169" spans="1:12" ht="15" x14ac:dyDescent="0.25">
      <c r="A169" s="23"/>
      <c r="B169" s="15"/>
      <c r="C169" s="10"/>
      <c r="D169" s="6" t="s">
        <v>27</v>
      </c>
      <c r="E169" s="36"/>
      <c r="F169" s="37"/>
      <c r="G169" s="37"/>
      <c r="H169" s="37"/>
      <c r="I169" s="37"/>
      <c r="J169" s="37"/>
      <c r="K169" s="38"/>
      <c r="L169" s="37"/>
    </row>
    <row r="170" spans="1:12" ht="15" x14ac:dyDescent="0.25">
      <c r="A170" s="23"/>
      <c r="B170" s="15"/>
      <c r="C170" s="10"/>
      <c r="D170" s="6" t="s">
        <v>28</v>
      </c>
      <c r="E170" s="44"/>
      <c r="F170" s="37"/>
      <c r="G170" s="37"/>
      <c r="H170" s="37"/>
      <c r="I170" s="37"/>
      <c r="J170" s="37"/>
      <c r="K170" s="38"/>
      <c r="L170" s="37"/>
    </row>
    <row r="171" spans="1:12" ht="15" x14ac:dyDescent="0.25">
      <c r="A171" s="23"/>
      <c r="B171" s="15"/>
      <c r="C171" s="10"/>
      <c r="D171" s="6" t="s">
        <v>29</v>
      </c>
      <c r="E171" s="41"/>
      <c r="F171" s="37"/>
      <c r="G171" s="37"/>
      <c r="H171" s="37"/>
      <c r="I171" s="37"/>
      <c r="J171" s="37"/>
      <c r="K171" s="38"/>
      <c r="L171" s="37"/>
    </row>
    <row r="172" spans="1:12" ht="15" x14ac:dyDescent="0.25">
      <c r="A172" s="23"/>
      <c r="B172" s="15"/>
      <c r="C172" s="10"/>
      <c r="D172" s="6" t="s">
        <v>30</v>
      </c>
      <c r="E172" s="36"/>
      <c r="F172" s="37"/>
      <c r="G172" s="37"/>
      <c r="H172" s="37"/>
      <c r="I172" s="37"/>
      <c r="J172" s="37"/>
      <c r="K172" s="38"/>
      <c r="L172" s="37"/>
    </row>
    <row r="173" spans="1:12" ht="15" x14ac:dyDescent="0.25">
      <c r="A173" s="23"/>
      <c r="B173" s="15"/>
      <c r="C173" s="10"/>
      <c r="D173" s="5"/>
      <c r="E173" s="36"/>
      <c r="F173" s="37"/>
      <c r="G173" s="37"/>
      <c r="H173" s="37"/>
      <c r="I173" s="37"/>
      <c r="J173" s="37"/>
      <c r="K173" s="38"/>
      <c r="L173" s="37"/>
    </row>
    <row r="174" spans="1:12" ht="15" x14ac:dyDescent="0.25">
      <c r="A174" s="23"/>
      <c r="B174" s="15"/>
      <c r="C174" s="10"/>
      <c r="D174" s="5"/>
      <c r="E174" s="36"/>
      <c r="F174" s="37"/>
      <c r="G174" s="37"/>
      <c r="H174" s="37"/>
      <c r="I174" s="37"/>
      <c r="J174" s="37"/>
      <c r="K174" s="38"/>
      <c r="L174" s="37"/>
    </row>
    <row r="175" spans="1:12" ht="15" x14ac:dyDescent="0.25">
      <c r="A175" s="24"/>
      <c r="B175" s="17"/>
      <c r="C175" s="7"/>
      <c r="D175" s="18" t="s">
        <v>31</v>
      </c>
      <c r="E175" s="11"/>
      <c r="F175" s="19"/>
      <c r="G175" s="19"/>
      <c r="H175" s="19"/>
      <c r="I175" s="19"/>
      <c r="J175" s="19"/>
      <c r="K175" s="25"/>
      <c r="L175" s="19"/>
    </row>
    <row r="176" spans="1:12" ht="15.75" thickBot="1" x14ac:dyDescent="0.25">
      <c r="A176" s="27">
        <f>A158</f>
        <v>2</v>
      </c>
      <c r="B176" s="28">
        <f>B158</f>
        <v>4</v>
      </c>
      <c r="C176" s="226" t="s">
        <v>4</v>
      </c>
      <c r="D176" s="227"/>
      <c r="E176" s="29"/>
      <c r="F176" s="30"/>
      <c r="G176" s="30"/>
      <c r="H176" s="30"/>
      <c r="I176" s="30"/>
      <c r="J176" s="30"/>
      <c r="K176" s="30"/>
      <c r="L176" s="30"/>
    </row>
    <row r="177" spans="1:12" ht="15" x14ac:dyDescent="0.25">
      <c r="A177" s="20">
        <v>2</v>
      </c>
      <c r="B177" s="21">
        <v>5</v>
      </c>
      <c r="C177" s="22" t="s">
        <v>18</v>
      </c>
      <c r="D177" s="203" t="s">
        <v>19</v>
      </c>
      <c r="E177" s="217" t="s">
        <v>40</v>
      </c>
      <c r="F177" s="212">
        <v>205</v>
      </c>
      <c r="G177" s="210">
        <v>6.4</v>
      </c>
      <c r="H177" s="210">
        <v>8.1999999999999993</v>
      </c>
      <c r="I177" s="215">
        <v>34.5</v>
      </c>
      <c r="J177" s="210">
        <v>236.9</v>
      </c>
      <c r="K177" s="219">
        <v>102</v>
      </c>
      <c r="L177" s="210">
        <v>22.18</v>
      </c>
    </row>
    <row r="178" spans="1:12" ht="15" x14ac:dyDescent="0.25">
      <c r="A178" s="23"/>
      <c r="B178" s="15"/>
      <c r="C178" s="10"/>
      <c r="D178" s="204"/>
      <c r="E178" s="218"/>
      <c r="F178" s="213"/>
      <c r="G178" s="211"/>
      <c r="H178" s="211"/>
      <c r="I178" s="216"/>
      <c r="J178" s="211"/>
      <c r="K178" s="204"/>
      <c r="L178" s="211"/>
    </row>
    <row r="179" spans="1:12" ht="15" x14ac:dyDescent="0.25">
      <c r="A179" s="23"/>
      <c r="B179" s="15"/>
      <c r="C179" s="10"/>
      <c r="D179" s="205" t="s">
        <v>20</v>
      </c>
      <c r="E179" s="218" t="s">
        <v>57</v>
      </c>
      <c r="F179" s="213">
        <v>200</v>
      </c>
      <c r="G179" s="211">
        <v>0.1</v>
      </c>
      <c r="H179" s="211">
        <v>0</v>
      </c>
      <c r="I179" s="216">
        <v>8.6999999999999993</v>
      </c>
      <c r="J179" s="211">
        <v>34</v>
      </c>
      <c r="K179" s="204">
        <v>286</v>
      </c>
      <c r="L179" s="211">
        <v>5.67</v>
      </c>
    </row>
    <row r="180" spans="1:12" ht="15" x14ac:dyDescent="0.25">
      <c r="A180" s="23"/>
      <c r="B180" s="15"/>
      <c r="C180" s="10"/>
      <c r="D180" s="205" t="s">
        <v>21</v>
      </c>
      <c r="E180" s="218" t="s">
        <v>58</v>
      </c>
      <c r="F180" s="214">
        <v>55</v>
      </c>
      <c r="G180" s="211">
        <v>4.7</v>
      </c>
      <c r="H180" s="211">
        <v>0.7</v>
      </c>
      <c r="I180" s="216">
        <v>28.4</v>
      </c>
      <c r="J180" s="211">
        <v>139.69999999999999</v>
      </c>
      <c r="K180" s="204">
        <v>7</v>
      </c>
      <c r="L180" s="211">
        <v>5.5</v>
      </c>
    </row>
    <row r="181" spans="1:12" ht="15" x14ac:dyDescent="0.25">
      <c r="A181" s="23"/>
      <c r="B181" s="15"/>
      <c r="C181" s="10"/>
      <c r="D181" s="205"/>
      <c r="E181" s="218"/>
      <c r="F181" s="213"/>
      <c r="G181" s="211"/>
      <c r="H181" s="211"/>
      <c r="I181" s="216"/>
      <c r="J181" s="211"/>
      <c r="K181" s="204"/>
      <c r="L181" s="211"/>
    </row>
    <row r="182" spans="1:12" ht="15" x14ac:dyDescent="0.25">
      <c r="A182" s="23"/>
      <c r="B182" s="15"/>
      <c r="C182" s="10"/>
      <c r="D182" s="209"/>
      <c r="E182" s="208"/>
      <c r="F182" s="206"/>
      <c r="G182" s="206"/>
      <c r="H182" s="206"/>
      <c r="I182" s="206"/>
      <c r="J182" s="206"/>
      <c r="K182" s="207"/>
      <c r="L182" s="206"/>
    </row>
    <row r="183" spans="1:12" ht="15" x14ac:dyDescent="0.25">
      <c r="A183" s="23"/>
      <c r="B183" s="15"/>
      <c r="C183" s="10"/>
      <c r="D183" s="204" t="s">
        <v>41</v>
      </c>
      <c r="E183" s="218" t="s">
        <v>59</v>
      </c>
      <c r="F183" s="213">
        <v>100</v>
      </c>
      <c r="G183" s="211">
        <v>7.6</v>
      </c>
      <c r="H183" s="211">
        <v>9.6</v>
      </c>
      <c r="I183" s="216">
        <v>55.9</v>
      </c>
      <c r="J183" s="211">
        <v>236</v>
      </c>
      <c r="K183" s="204">
        <v>9</v>
      </c>
      <c r="L183" s="211">
        <v>25</v>
      </c>
    </row>
    <row r="184" spans="1:12" ht="15.75" customHeight="1" x14ac:dyDescent="0.25">
      <c r="A184" s="24"/>
      <c r="B184" s="17"/>
      <c r="C184" s="7"/>
      <c r="D184" s="18" t="s">
        <v>31</v>
      </c>
      <c r="E184" s="8"/>
      <c r="F184" s="220">
        <f>F177+F178+F179+F180+F181+F182+F183</f>
        <v>560</v>
      </c>
      <c r="G184" s="221">
        <f>G177+G178+G179+G180+G181+F1822+G183</f>
        <v>18.799999999999997</v>
      </c>
      <c r="H184" s="221">
        <f>H177+H178+H179+H180+H181+H182+H183</f>
        <v>18.5</v>
      </c>
      <c r="I184" s="221">
        <f>I177+I178+I179+I180+I181+I182+I183</f>
        <v>127.5</v>
      </c>
      <c r="J184" s="221">
        <f>J177+J178+J179+J180+J181+J182+J183</f>
        <v>646.59999999999991</v>
      </c>
      <c r="K184" s="25"/>
      <c r="L184" s="19"/>
    </row>
    <row r="185" spans="1:12" ht="15" x14ac:dyDescent="0.25">
      <c r="A185" s="26">
        <f>A177</f>
        <v>2</v>
      </c>
      <c r="B185" s="13">
        <v>5</v>
      </c>
      <c r="C185" s="9" t="s">
        <v>23</v>
      </c>
      <c r="D185" s="6" t="s">
        <v>24</v>
      </c>
      <c r="E185" s="43"/>
      <c r="F185" s="37"/>
      <c r="G185" s="37"/>
      <c r="H185" s="37"/>
      <c r="I185" s="37"/>
      <c r="J185" s="37"/>
      <c r="K185" s="38"/>
      <c r="L185" s="37"/>
    </row>
    <row r="186" spans="1:12" ht="15" x14ac:dyDescent="0.25">
      <c r="A186" s="23"/>
      <c r="B186" s="15"/>
      <c r="C186" s="10"/>
      <c r="D186" s="6" t="s">
        <v>25</v>
      </c>
      <c r="E186" s="41"/>
      <c r="F186" s="37"/>
      <c r="G186" s="37"/>
      <c r="H186" s="37"/>
      <c r="I186" s="37"/>
      <c r="J186" s="37"/>
      <c r="K186" s="38"/>
      <c r="L186" s="37"/>
    </row>
    <row r="187" spans="1:12" ht="15" x14ac:dyDescent="0.25">
      <c r="A187" s="23"/>
      <c r="B187" s="15"/>
      <c r="C187" s="10"/>
      <c r="D187" s="6" t="s">
        <v>26</v>
      </c>
      <c r="E187" s="41"/>
      <c r="F187" s="37"/>
      <c r="G187" s="37"/>
      <c r="H187" s="37"/>
      <c r="I187" s="37"/>
      <c r="J187" s="37"/>
      <c r="K187" s="38"/>
      <c r="L187" s="37"/>
    </row>
    <row r="188" spans="1:12" ht="15" x14ac:dyDescent="0.25">
      <c r="A188" s="23"/>
      <c r="B188" s="15"/>
      <c r="C188" s="10"/>
      <c r="D188" s="6" t="s">
        <v>27</v>
      </c>
      <c r="E188" s="41"/>
      <c r="F188" s="37"/>
      <c r="G188" s="37"/>
      <c r="H188" s="37"/>
      <c r="I188" s="37"/>
      <c r="J188" s="37"/>
      <c r="K188" s="38"/>
      <c r="L188" s="37"/>
    </row>
    <row r="189" spans="1:12" ht="15" x14ac:dyDescent="0.25">
      <c r="A189" s="23"/>
      <c r="B189" s="15"/>
      <c r="C189" s="10"/>
      <c r="D189" s="6" t="s">
        <v>28</v>
      </c>
      <c r="E189" s="44"/>
      <c r="F189" s="37"/>
      <c r="G189" s="37"/>
      <c r="H189" s="37"/>
      <c r="I189" s="37"/>
      <c r="J189" s="37"/>
      <c r="K189" s="38"/>
      <c r="L189" s="37"/>
    </row>
    <row r="190" spans="1:12" ht="15" x14ac:dyDescent="0.25">
      <c r="A190" s="23"/>
      <c r="B190" s="15"/>
      <c r="C190" s="10"/>
      <c r="D190" s="6" t="s">
        <v>29</v>
      </c>
      <c r="E190" s="41"/>
      <c r="F190" s="37"/>
      <c r="G190" s="37"/>
      <c r="H190" s="37"/>
      <c r="I190" s="37"/>
      <c r="J190" s="37"/>
      <c r="K190" s="38"/>
      <c r="L190" s="37"/>
    </row>
    <row r="191" spans="1:12" ht="15" x14ac:dyDescent="0.25">
      <c r="A191" s="23"/>
      <c r="B191" s="15"/>
      <c r="C191" s="10"/>
      <c r="D191" s="6" t="s">
        <v>30</v>
      </c>
      <c r="E191" s="41"/>
      <c r="F191" s="37"/>
      <c r="G191" s="37"/>
      <c r="H191" s="37"/>
      <c r="I191" s="37"/>
      <c r="J191" s="37"/>
      <c r="K191" s="38"/>
      <c r="L191" s="37"/>
    </row>
    <row r="192" spans="1:12" ht="15" x14ac:dyDescent="0.25">
      <c r="A192" s="23"/>
      <c r="B192" s="15"/>
      <c r="C192" s="10"/>
      <c r="D192" s="5"/>
      <c r="E192" s="36"/>
      <c r="F192" s="37"/>
      <c r="G192" s="37"/>
      <c r="H192" s="37"/>
      <c r="I192" s="37"/>
      <c r="J192" s="37"/>
      <c r="K192" s="38"/>
      <c r="L192" s="37"/>
    </row>
    <row r="193" spans="1:17" ht="15" x14ac:dyDescent="0.25">
      <c r="A193" s="23"/>
      <c r="B193" s="15"/>
      <c r="C193" s="10"/>
      <c r="D193" s="5"/>
      <c r="E193" s="36"/>
      <c r="F193" s="37"/>
      <c r="G193" s="37"/>
      <c r="H193" s="37"/>
      <c r="I193" s="37"/>
      <c r="J193" s="37"/>
      <c r="K193" s="38"/>
      <c r="L193" s="37"/>
      <c r="O193" s="2">
        <f>G13+G32+G51+G70+G89+G108+G127+G146+G165+G184</f>
        <v>223.3</v>
      </c>
      <c r="P193" s="2">
        <f>H13+H32+H51+H70+H89+H108+H127+H146+H165+H184</f>
        <v>246.40999999999997</v>
      </c>
      <c r="Q193" s="2">
        <f>I13+I32+I51+I70+I89+I108+I127+I146+I165+I184</f>
        <v>1067.03</v>
      </c>
    </row>
    <row r="194" spans="1:17" ht="15" x14ac:dyDescent="0.25">
      <c r="A194" s="24"/>
      <c r="B194" s="17"/>
      <c r="C194" s="7"/>
      <c r="D194" s="18" t="s">
        <v>31</v>
      </c>
      <c r="E194" s="11"/>
      <c r="F194" s="19"/>
      <c r="G194" s="19"/>
      <c r="H194" s="19"/>
      <c r="I194" s="19"/>
      <c r="J194" s="19"/>
      <c r="K194" s="25"/>
      <c r="L194" s="19"/>
    </row>
    <row r="195" spans="1:17" ht="15.75" thickBot="1" x14ac:dyDescent="0.25">
      <c r="A195" s="27">
        <f>A177</f>
        <v>2</v>
      </c>
      <c r="B195" s="28">
        <f>B177</f>
        <v>5</v>
      </c>
      <c r="C195" s="226" t="s">
        <v>4</v>
      </c>
      <c r="D195" s="227"/>
      <c r="E195" s="29"/>
      <c r="F195" s="30"/>
      <c r="G195" s="30"/>
      <c r="H195" s="30"/>
      <c r="I195" s="30"/>
      <c r="J195" s="30"/>
      <c r="K195" s="30"/>
      <c r="L195" s="30"/>
    </row>
  </sheetData>
  <sheetProtection selectLockedCells="1" selectUnlockedCells="1"/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Кабинет информатики</cp:lastModifiedBy>
  <cp:lastPrinted>2025-05-23T05:05:45Z</cp:lastPrinted>
  <dcterms:created xsi:type="dcterms:W3CDTF">2022-05-16T14:23:56Z</dcterms:created>
  <dcterms:modified xsi:type="dcterms:W3CDTF">2026-01-12T08:10:56Z</dcterms:modified>
</cp:coreProperties>
</file>